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Galin\Desktop\"/>
    </mc:Choice>
  </mc:AlternateContent>
  <bookViews>
    <workbookView xWindow="0" yWindow="0" windowWidth="21600" windowHeight="9030" tabRatio="724" activeTab="1"/>
  </bookViews>
  <sheets>
    <sheet name="Итоговый лист" sheetId="16" r:id="rId1"/>
    <sheet name="Elis FLASH В22" sheetId="1" r:id="rId2"/>
    <sheet name="Elis ВА ELIS ВЕСНА 2022" sheetId="2" r:id="rId3"/>
    <sheet name="Elis SHADES OF LIGHT 1" sheetId="3" r:id="rId4"/>
    <sheet name="Elis SHADES OF LIGHT 2" sheetId="4" r:id="rId5"/>
    <sheet name="Elis SHADES OF LIGHT 3" sheetId="5" r:id="rId6"/>
    <sheet name="Elis She is the BOSS 1" sheetId="6" r:id="rId7"/>
    <sheet name="Elis She is the BOSS 2" sheetId="7" r:id="rId8"/>
    <sheet name="Elis ADORE ME 1" sheetId="8" r:id="rId9"/>
    <sheet name="Elis ADORE ME 2" sheetId="9" r:id="rId10"/>
    <sheet name="Lalis ВА LALIS ВЕСНА 2022" sheetId="10" r:id="rId11"/>
    <sheet name="Lalis SHADES OF LIGHT 4" sheetId="11" r:id="rId12"/>
    <sheet name="Lalis SHADES OF LIGHT 5" sheetId="12" r:id="rId13"/>
    <sheet name="Lalis She is the BOSS 3" sheetId="13" r:id="rId14"/>
    <sheet name="Lalis ADORE ME 3" sheetId="14" r:id="rId15"/>
    <sheet name="Lalis BE YOURSELF 1" sheetId="15" r:id="rId16"/>
  </sheets>
  <calcPr calcId="191029" refMode="R1C1"/>
</workbook>
</file>

<file path=xl/calcChain.xml><?xml version="1.0" encoding="utf-8"?>
<calcChain xmlns="http://schemas.openxmlformats.org/spreadsheetml/2006/main">
  <c r="U216" i="16" l="1"/>
  <c r="S216" i="16"/>
  <c r="U204" i="16"/>
  <c r="S204" i="16"/>
  <c r="U150" i="16"/>
  <c r="S150" i="16"/>
  <c r="R215" i="16"/>
  <c r="Q215" i="16"/>
  <c r="P215" i="16"/>
  <c r="O215" i="16"/>
  <c r="N215" i="16"/>
  <c r="M215" i="16"/>
  <c r="R214" i="16"/>
  <c r="Q214" i="16"/>
  <c r="P214" i="16"/>
  <c r="O214" i="16"/>
  <c r="N214" i="16"/>
  <c r="M214" i="16"/>
  <c r="R213" i="16"/>
  <c r="Q213" i="16"/>
  <c r="P213" i="16"/>
  <c r="O213" i="16"/>
  <c r="N213" i="16"/>
  <c r="M213" i="16"/>
  <c r="R212" i="16"/>
  <c r="Q212" i="16"/>
  <c r="P212" i="16"/>
  <c r="O212" i="16"/>
  <c r="N212" i="16"/>
  <c r="M212" i="16"/>
  <c r="R211" i="16"/>
  <c r="Q211" i="16"/>
  <c r="P211" i="16"/>
  <c r="O211" i="16"/>
  <c r="N211" i="16"/>
  <c r="M211" i="16"/>
  <c r="R210" i="16"/>
  <c r="Q210" i="16"/>
  <c r="P210" i="16"/>
  <c r="O210" i="16"/>
  <c r="N210" i="16"/>
  <c r="M210" i="16"/>
  <c r="R209" i="16"/>
  <c r="Q209" i="16"/>
  <c r="P209" i="16"/>
  <c r="O209" i="16"/>
  <c r="N209" i="16"/>
  <c r="M209" i="16"/>
  <c r="R208" i="16"/>
  <c r="Q208" i="16"/>
  <c r="P208" i="16"/>
  <c r="O208" i="16"/>
  <c r="N208" i="16"/>
  <c r="M208" i="16"/>
  <c r="R207" i="16"/>
  <c r="Q207" i="16"/>
  <c r="P207" i="16"/>
  <c r="O207" i="16"/>
  <c r="N207" i="16"/>
  <c r="M207" i="16"/>
  <c r="R206" i="16"/>
  <c r="Q206" i="16"/>
  <c r="P206" i="16"/>
  <c r="O206" i="16"/>
  <c r="N206" i="16"/>
  <c r="M206" i="16"/>
  <c r="R205" i="16"/>
  <c r="Q205" i="16"/>
  <c r="P205" i="16"/>
  <c r="O205" i="16"/>
  <c r="N205" i="16"/>
  <c r="M205" i="16"/>
  <c r="U189" i="16"/>
  <c r="S189" i="16"/>
  <c r="R203" i="16"/>
  <c r="Q203" i="16"/>
  <c r="P203" i="16"/>
  <c r="O203" i="16"/>
  <c r="N203" i="16"/>
  <c r="M203" i="16"/>
  <c r="R202" i="16"/>
  <c r="Q202" i="16"/>
  <c r="P202" i="16"/>
  <c r="O202" i="16"/>
  <c r="N202" i="16"/>
  <c r="M202" i="16"/>
  <c r="R201" i="16"/>
  <c r="Q201" i="16"/>
  <c r="P201" i="16"/>
  <c r="O201" i="16"/>
  <c r="N201" i="16"/>
  <c r="M201" i="16"/>
  <c r="R200" i="16"/>
  <c r="Q200" i="16"/>
  <c r="P200" i="16"/>
  <c r="O200" i="16"/>
  <c r="N200" i="16"/>
  <c r="M200" i="16"/>
  <c r="R199" i="16"/>
  <c r="Q199" i="16"/>
  <c r="P199" i="16"/>
  <c r="O199" i="16"/>
  <c r="N199" i="16"/>
  <c r="M199" i="16"/>
  <c r="R198" i="16"/>
  <c r="Q198" i="16"/>
  <c r="P198" i="16"/>
  <c r="O198" i="16"/>
  <c r="N198" i="16"/>
  <c r="M198" i="16"/>
  <c r="R197" i="16"/>
  <c r="Q197" i="16"/>
  <c r="P197" i="16"/>
  <c r="O197" i="16"/>
  <c r="N197" i="16"/>
  <c r="M197" i="16"/>
  <c r="R196" i="16"/>
  <c r="Q196" i="16"/>
  <c r="P196" i="16"/>
  <c r="O196" i="16"/>
  <c r="N196" i="16"/>
  <c r="M196" i="16"/>
  <c r="R195" i="16"/>
  <c r="Q195" i="16"/>
  <c r="P195" i="16"/>
  <c r="O195" i="16"/>
  <c r="N195" i="16"/>
  <c r="M195" i="16"/>
  <c r="R194" i="16"/>
  <c r="Q194" i="16"/>
  <c r="P194" i="16"/>
  <c r="O194" i="16"/>
  <c r="N194" i="16"/>
  <c r="M194" i="16"/>
  <c r="R193" i="16"/>
  <c r="Q193" i="16"/>
  <c r="P193" i="16"/>
  <c r="O193" i="16"/>
  <c r="N193" i="16"/>
  <c r="M193" i="16"/>
  <c r="R192" i="16"/>
  <c r="Q192" i="16"/>
  <c r="P192" i="16"/>
  <c r="O192" i="16"/>
  <c r="N192" i="16"/>
  <c r="M192" i="16"/>
  <c r="R191" i="16"/>
  <c r="Q191" i="16"/>
  <c r="P191" i="16"/>
  <c r="O191" i="16"/>
  <c r="N191" i="16"/>
  <c r="M191" i="16"/>
  <c r="R190" i="16"/>
  <c r="Q190" i="16"/>
  <c r="P190" i="16"/>
  <c r="O190" i="16"/>
  <c r="N190" i="16"/>
  <c r="M190" i="16"/>
  <c r="U177" i="16"/>
  <c r="S177" i="16"/>
  <c r="R188" i="16"/>
  <c r="Q188" i="16"/>
  <c r="P188" i="16"/>
  <c r="O188" i="16"/>
  <c r="N188" i="16"/>
  <c r="M188" i="16"/>
  <c r="R187" i="16"/>
  <c r="Q187" i="16"/>
  <c r="P187" i="16"/>
  <c r="O187" i="16"/>
  <c r="N187" i="16"/>
  <c r="M187" i="16"/>
  <c r="R186" i="16"/>
  <c r="Q186" i="16"/>
  <c r="P186" i="16"/>
  <c r="O186" i="16"/>
  <c r="N186" i="16"/>
  <c r="M186" i="16"/>
  <c r="R185" i="16"/>
  <c r="Q185" i="16"/>
  <c r="P185" i="16"/>
  <c r="O185" i="16"/>
  <c r="N185" i="16"/>
  <c r="M185" i="16"/>
  <c r="R184" i="16"/>
  <c r="Q184" i="16"/>
  <c r="P184" i="16"/>
  <c r="O184" i="16"/>
  <c r="N184" i="16"/>
  <c r="M184" i="16"/>
  <c r="R183" i="16"/>
  <c r="Q183" i="16"/>
  <c r="P183" i="16"/>
  <c r="O183" i="16"/>
  <c r="N183" i="16"/>
  <c r="M183" i="16"/>
  <c r="R182" i="16"/>
  <c r="Q182" i="16"/>
  <c r="P182" i="16"/>
  <c r="O182" i="16"/>
  <c r="N182" i="16"/>
  <c r="M182" i="16"/>
  <c r="R181" i="16"/>
  <c r="Q181" i="16"/>
  <c r="P181" i="16"/>
  <c r="O181" i="16"/>
  <c r="N181" i="16"/>
  <c r="M181" i="16"/>
  <c r="R180" i="16"/>
  <c r="Q180" i="16"/>
  <c r="P180" i="16"/>
  <c r="O180" i="16"/>
  <c r="N180" i="16"/>
  <c r="M180" i="16"/>
  <c r="R179" i="16"/>
  <c r="Q179" i="16"/>
  <c r="P179" i="16"/>
  <c r="O179" i="16"/>
  <c r="N179" i="16"/>
  <c r="M179" i="16"/>
  <c r="R178" i="16"/>
  <c r="Q178" i="16"/>
  <c r="P178" i="16"/>
  <c r="O178" i="16"/>
  <c r="N178" i="16"/>
  <c r="M178" i="16"/>
  <c r="U168" i="16"/>
  <c r="S168" i="16"/>
  <c r="R176" i="16"/>
  <c r="Q176" i="16"/>
  <c r="P176" i="16"/>
  <c r="O176" i="16"/>
  <c r="N176" i="16"/>
  <c r="M176" i="16"/>
  <c r="R175" i="16"/>
  <c r="Q175" i="16"/>
  <c r="P175" i="16"/>
  <c r="O175" i="16"/>
  <c r="N175" i="16"/>
  <c r="M175" i="16"/>
  <c r="R174" i="16"/>
  <c r="Q174" i="16"/>
  <c r="P174" i="16"/>
  <c r="O174" i="16"/>
  <c r="N174" i="16"/>
  <c r="M174" i="16"/>
  <c r="R173" i="16"/>
  <c r="Q173" i="16"/>
  <c r="P173" i="16"/>
  <c r="O173" i="16"/>
  <c r="N173" i="16"/>
  <c r="M173" i="16"/>
  <c r="R172" i="16"/>
  <c r="Q172" i="16"/>
  <c r="P172" i="16"/>
  <c r="O172" i="16"/>
  <c r="N172" i="16"/>
  <c r="M172" i="16"/>
  <c r="R171" i="16"/>
  <c r="Q171" i="16"/>
  <c r="P171" i="16"/>
  <c r="O171" i="16"/>
  <c r="N171" i="16"/>
  <c r="M171" i="16"/>
  <c r="R170" i="16"/>
  <c r="Q170" i="16"/>
  <c r="P170" i="16"/>
  <c r="O170" i="16"/>
  <c r="N170" i="16"/>
  <c r="M170" i="16"/>
  <c r="R169" i="16"/>
  <c r="Q169" i="16"/>
  <c r="P169" i="16"/>
  <c r="O169" i="16"/>
  <c r="N169" i="16"/>
  <c r="M169" i="16"/>
  <c r="U160" i="16"/>
  <c r="S160" i="16"/>
  <c r="R167" i="16"/>
  <c r="Q167" i="16"/>
  <c r="P167" i="16"/>
  <c r="O167" i="16"/>
  <c r="N167" i="16"/>
  <c r="M167" i="16"/>
  <c r="R166" i="16"/>
  <c r="Q166" i="16"/>
  <c r="P166" i="16"/>
  <c r="O166" i="16"/>
  <c r="N166" i="16"/>
  <c r="M166" i="16"/>
  <c r="R165" i="16"/>
  <c r="Q165" i="16"/>
  <c r="P165" i="16"/>
  <c r="O165" i="16"/>
  <c r="N165" i="16"/>
  <c r="M165" i="16"/>
  <c r="R164" i="16"/>
  <c r="Q164" i="16"/>
  <c r="P164" i="16"/>
  <c r="O164" i="16"/>
  <c r="N164" i="16"/>
  <c r="M164" i="16"/>
  <c r="R163" i="16"/>
  <c r="Q163" i="16"/>
  <c r="P163" i="16"/>
  <c r="O163" i="16"/>
  <c r="N163" i="16"/>
  <c r="M163" i="16"/>
  <c r="R162" i="16"/>
  <c r="Q162" i="16"/>
  <c r="P162" i="16"/>
  <c r="O162" i="16"/>
  <c r="N162" i="16"/>
  <c r="M162" i="16"/>
  <c r="R161" i="16"/>
  <c r="Q161" i="16"/>
  <c r="P161" i="16"/>
  <c r="O161" i="16"/>
  <c r="N161" i="16"/>
  <c r="M161" i="16"/>
  <c r="U151" i="16"/>
  <c r="S151" i="16"/>
  <c r="R159" i="16"/>
  <c r="Q159" i="16"/>
  <c r="P159" i="16"/>
  <c r="O159" i="16"/>
  <c r="N159" i="16"/>
  <c r="M159" i="16"/>
  <c r="R158" i="16"/>
  <c r="Q158" i="16"/>
  <c r="P158" i="16"/>
  <c r="O158" i="16"/>
  <c r="N158" i="16"/>
  <c r="M158" i="16"/>
  <c r="R157" i="16"/>
  <c r="Q157" i="16"/>
  <c r="P157" i="16"/>
  <c r="O157" i="16"/>
  <c r="N157" i="16"/>
  <c r="M157" i="16"/>
  <c r="R156" i="16"/>
  <c r="Q156" i="16"/>
  <c r="P156" i="16"/>
  <c r="O156" i="16"/>
  <c r="N156" i="16"/>
  <c r="M156" i="16"/>
  <c r="R155" i="16"/>
  <c r="Q155" i="16"/>
  <c r="P155" i="16"/>
  <c r="O155" i="16"/>
  <c r="N155" i="16"/>
  <c r="M155" i="16"/>
  <c r="R154" i="16"/>
  <c r="Q154" i="16"/>
  <c r="P154" i="16"/>
  <c r="O154" i="16"/>
  <c r="N154" i="16"/>
  <c r="M154" i="16"/>
  <c r="R153" i="16"/>
  <c r="Q153" i="16"/>
  <c r="P153" i="16"/>
  <c r="O153" i="16"/>
  <c r="N153" i="16"/>
  <c r="M153" i="16"/>
  <c r="R152" i="16"/>
  <c r="Q152" i="16"/>
  <c r="P152" i="16"/>
  <c r="O152" i="16"/>
  <c r="N152" i="16"/>
  <c r="M152" i="16"/>
  <c r="U130" i="16"/>
  <c r="U11" i="16"/>
  <c r="S130" i="16"/>
  <c r="S11" i="16"/>
  <c r="O149" i="16"/>
  <c r="N149" i="16"/>
  <c r="M149" i="16"/>
  <c r="L149" i="16"/>
  <c r="K149" i="16"/>
  <c r="O148" i="16"/>
  <c r="N148" i="16"/>
  <c r="M148" i="16"/>
  <c r="L148" i="16"/>
  <c r="K148" i="16"/>
  <c r="O147" i="16"/>
  <c r="N147" i="16"/>
  <c r="M147" i="16"/>
  <c r="L147" i="16"/>
  <c r="K147" i="16"/>
  <c r="O146" i="16"/>
  <c r="N146" i="16"/>
  <c r="M146" i="16"/>
  <c r="L146" i="16"/>
  <c r="K146" i="16"/>
  <c r="O145" i="16"/>
  <c r="N145" i="16"/>
  <c r="M145" i="16"/>
  <c r="L145" i="16"/>
  <c r="K145" i="16"/>
  <c r="O144" i="16"/>
  <c r="N144" i="16"/>
  <c r="M144" i="16"/>
  <c r="L144" i="16"/>
  <c r="K144" i="16"/>
  <c r="O143" i="16"/>
  <c r="N143" i="16"/>
  <c r="M143" i="16"/>
  <c r="L143" i="16"/>
  <c r="K143" i="16"/>
  <c r="O142" i="16"/>
  <c r="N142" i="16"/>
  <c r="M142" i="16"/>
  <c r="L142" i="16"/>
  <c r="K142" i="16"/>
  <c r="O141" i="16"/>
  <c r="N141" i="16"/>
  <c r="M141" i="16"/>
  <c r="L141" i="16"/>
  <c r="K141" i="16"/>
  <c r="O140" i="16"/>
  <c r="N140" i="16"/>
  <c r="M140" i="16"/>
  <c r="L140" i="16"/>
  <c r="K140" i="16"/>
  <c r="O139" i="16"/>
  <c r="N139" i="16"/>
  <c r="M139" i="16"/>
  <c r="L139" i="16"/>
  <c r="K139" i="16"/>
  <c r="O138" i="16"/>
  <c r="N138" i="16"/>
  <c r="M138" i="16"/>
  <c r="L138" i="16"/>
  <c r="K138" i="16"/>
  <c r="O137" i="16"/>
  <c r="N137" i="16"/>
  <c r="M137" i="16"/>
  <c r="L137" i="16"/>
  <c r="K137" i="16"/>
  <c r="O136" i="16"/>
  <c r="N136" i="16"/>
  <c r="M136" i="16"/>
  <c r="L136" i="16"/>
  <c r="K136" i="16"/>
  <c r="O135" i="16"/>
  <c r="N135" i="16"/>
  <c r="M135" i="16"/>
  <c r="L135" i="16"/>
  <c r="K135" i="16"/>
  <c r="O134" i="16"/>
  <c r="N134" i="16"/>
  <c r="M134" i="16"/>
  <c r="L134" i="16"/>
  <c r="K134" i="16"/>
  <c r="O133" i="16"/>
  <c r="N133" i="16"/>
  <c r="M133" i="16"/>
  <c r="L133" i="16"/>
  <c r="K133" i="16"/>
  <c r="O132" i="16"/>
  <c r="N132" i="16"/>
  <c r="M132" i="16"/>
  <c r="L132" i="16"/>
  <c r="K132" i="16"/>
  <c r="O131" i="16"/>
  <c r="N131" i="16"/>
  <c r="M131" i="16"/>
  <c r="L131" i="16"/>
  <c r="K131" i="16"/>
  <c r="U117" i="16"/>
  <c r="S117" i="16"/>
  <c r="O129" i="16"/>
  <c r="N129" i="16"/>
  <c r="M129" i="16"/>
  <c r="L129" i="16"/>
  <c r="K129" i="16"/>
  <c r="O128" i="16"/>
  <c r="N128" i="16"/>
  <c r="M128" i="16"/>
  <c r="L128" i="16"/>
  <c r="K128" i="16"/>
  <c r="O127" i="16"/>
  <c r="N127" i="16"/>
  <c r="M127" i="16"/>
  <c r="L127" i="16"/>
  <c r="K127" i="16"/>
  <c r="O126" i="16"/>
  <c r="N126" i="16"/>
  <c r="M126" i="16"/>
  <c r="L126" i="16"/>
  <c r="K126" i="16"/>
  <c r="O125" i="16"/>
  <c r="N125" i="16"/>
  <c r="M125" i="16"/>
  <c r="L125" i="16"/>
  <c r="K125" i="16"/>
  <c r="O124" i="16"/>
  <c r="N124" i="16"/>
  <c r="M124" i="16"/>
  <c r="L124" i="16"/>
  <c r="K124" i="16"/>
  <c r="O123" i="16"/>
  <c r="N123" i="16"/>
  <c r="M123" i="16"/>
  <c r="L123" i="16"/>
  <c r="K123" i="16"/>
  <c r="O122" i="16"/>
  <c r="N122" i="16"/>
  <c r="M122" i="16"/>
  <c r="L122" i="16"/>
  <c r="K122" i="16"/>
  <c r="O121" i="16"/>
  <c r="N121" i="16"/>
  <c r="M121" i="16"/>
  <c r="L121" i="16"/>
  <c r="K121" i="16"/>
  <c r="O120" i="16"/>
  <c r="N120" i="16"/>
  <c r="M120" i="16"/>
  <c r="L120" i="16"/>
  <c r="K120" i="16"/>
  <c r="O119" i="16"/>
  <c r="N119" i="16"/>
  <c r="M119" i="16"/>
  <c r="L119" i="16"/>
  <c r="K119" i="16"/>
  <c r="O118" i="16"/>
  <c r="N118" i="16"/>
  <c r="M118" i="16"/>
  <c r="L118" i="16"/>
  <c r="K118" i="16"/>
  <c r="U94" i="16"/>
  <c r="S94" i="16"/>
  <c r="O116" i="16"/>
  <c r="N116" i="16"/>
  <c r="M116" i="16"/>
  <c r="L116" i="16"/>
  <c r="K116" i="16"/>
  <c r="O115" i="16"/>
  <c r="N115" i="16"/>
  <c r="M115" i="16"/>
  <c r="L115" i="16"/>
  <c r="K115" i="16"/>
  <c r="O114" i="16"/>
  <c r="N114" i="16"/>
  <c r="M114" i="16"/>
  <c r="L114" i="16"/>
  <c r="K114" i="16"/>
  <c r="O113" i="16"/>
  <c r="N113" i="16"/>
  <c r="M113" i="16"/>
  <c r="L113" i="16"/>
  <c r="K113" i="16"/>
  <c r="O112" i="16"/>
  <c r="N112" i="16"/>
  <c r="M112" i="16"/>
  <c r="L112" i="16"/>
  <c r="K112" i="16"/>
  <c r="O111" i="16"/>
  <c r="N111" i="16"/>
  <c r="M111" i="16"/>
  <c r="L111" i="16"/>
  <c r="K111" i="16"/>
  <c r="O110" i="16"/>
  <c r="N110" i="16"/>
  <c r="M110" i="16"/>
  <c r="L110" i="16"/>
  <c r="K110" i="16"/>
  <c r="O109" i="16"/>
  <c r="N109" i="16"/>
  <c r="M109" i="16"/>
  <c r="L109" i="16"/>
  <c r="K109" i="16"/>
  <c r="O108" i="16"/>
  <c r="N108" i="16"/>
  <c r="M108" i="16"/>
  <c r="L108" i="16"/>
  <c r="K108" i="16"/>
  <c r="O107" i="16"/>
  <c r="N107" i="16"/>
  <c r="M107" i="16"/>
  <c r="L107" i="16"/>
  <c r="K107" i="16"/>
  <c r="O106" i="16"/>
  <c r="N106" i="16"/>
  <c r="M106" i="16"/>
  <c r="L106" i="16"/>
  <c r="K106" i="16"/>
  <c r="O105" i="16"/>
  <c r="N105" i="16"/>
  <c r="M105" i="16"/>
  <c r="L105" i="16"/>
  <c r="K105" i="16"/>
  <c r="O104" i="16"/>
  <c r="N104" i="16"/>
  <c r="M104" i="16"/>
  <c r="L104" i="16"/>
  <c r="K104" i="16"/>
  <c r="O103" i="16"/>
  <c r="N103" i="16"/>
  <c r="M103" i="16"/>
  <c r="L103" i="16"/>
  <c r="K103" i="16"/>
  <c r="O102" i="16"/>
  <c r="N102" i="16"/>
  <c r="M102" i="16"/>
  <c r="L102" i="16"/>
  <c r="K102" i="16"/>
  <c r="O101" i="16"/>
  <c r="N101" i="16"/>
  <c r="M101" i="16"/>
  <c r="L101" i="16"/>
  <c r="K101" i="16"/>
  <c r="O100" i="16"/>
  <c r="N100" i="16"/>
  <c r="M100" i="16"/>
  <c r="L100" i="16"/>
  <c r="K100" i="16"/>
  <c r="O99" i="16"/>
  <c r="N99" i="16"/>
  <c r="M99" i="16"/>
  <c r="L99" i="16"/>
  <c r="K99" i="16"/>
  <c r="O98" i="16"/>
  <c r="N98" i="16"/>
  <c r="M98" i="16"/>
  <c r="L98" i="16"/>
  <c r="K98" i="16"/>
  <c r="O97" i="16"/>
  <c r="N97" i="16"/>
  <c r="M97" i="16"/>
  <c r="L97" i="16"/>
  <c r="K97" i="16"/>
  <c r="O96" i="16"/>
  <c r="N96" i="16"/>
  <c r="M96" i="16"/>
  <c r="L96" i="16"/>
  <c r="K96" i="16"/>
  <c r="O95" i="16"/>
  <c r="N95" i="16"/>
  <c r="M95" i="16"/>
  <c r="L95" i="16"/>
  <c r="K95" i="16"/>
  <c r="U78" i="16"/>
  <c r="S78" i="16"/>
  <c r="O93" i="16"/>
  <c r="N93" i="16"/>
  <c r="M93" i="16"/>
  <c r="L93" i="16"/>
  <c r="K93" i="16"/>
  <c r="O92" i="16"/>
  <c r="N92" i="16"/>
  <c r="M92" i="16"/>
  <c r="L92" i="16"/>
  <c r="K92" i="16"/>
  <c r="O91" i="16"/>
  <c r="N91" i="16"/>
  <c r="M91" i="16"/>
  <c r="L91" i="16"/>
  <c r="K91" i="16"/>
  <c r="O90" i="16"/>
  <c r="N90" i="16"/>
  <c r="M90" i="16"/>
  <c r="L90" i="16"/>
  <c r="K90" i="16"/>
  <c r="O89" i="16"/>
  <c r="N89" i="16"/>
  <c r="M89" i="16"/>
  <c r="L89" i="16"/>
  <c r="K89" i="16"/>
  <c r="O88" i="16"/>
  <c r="N88" i="16"/>
  <c r="M88" i="16"/>
  <c r="L88" i="16"/>
  <c r="K88" i="16"/>
  <c r="O87" i="16"/>
  <c r="N87" i="16"/>
  <c r="M87" i="16"/>
  <c r="L87" i="16"/>
  <c r="K87" i="16"/>
  <c r="O86" i="16"/>
  <c r="N86" i="16"/>
  <c r="M86" i="16"/>
  <c r="L86" i="16"/>
  <c r="K86" i="16"/>
  <c r="O85" i="16"/>
  <c r="N85" i="16"/>
  <c r="M85" i="16"/>
  <c r="L85" i="16"/>
  <c r="K85" i="16"/>
  <c r="O84" i="16"/>
  <c r="N84" i="16"/>
  <c r="M84" i="16"/>
  <c r="L84" i="16"/>
  <c r="K84" i="16"/>
  <c r="O83" i="16"/>
  <c r="N83" i="16"/>
  <c r="M83" i="16"/>
  <c r="L83" i="16"/>
  <c r="K83" i="16"/>
  <c r="O82" i="16"/>
  <c r="N82" i="16"/>
  <c r="M82" i="16"/>
  <c r="L82" i="16"/>
  <c r="K82" i="16"/>
  <c r="O81" i="16"/>
  <c r="N81" i="16"/>
  <c r="M81" i="16"/>
  <c r="L81" i="16"/>
  <c r="K81" i="16"/>
  <c r="O80" i="16"/>
  <c r="N80" i="16"/>
  <c r="M80" i="16"/>
  <c r="L80" i="16"/>
  <c r="K80" i="16"/>
  <c r="O79" i="16"/>
  <c r="N79" i="16"/>
  <c r="M79" i="16"/>
  <c r="L79" i="16"/>
  <c r="K79" i="16"/>
  <c r="U64" i="16"/>
  <c r="S64" i="16"/>
  <c r="O77" i="16"/>
  <c r="N77" i="16"/>
  <c r="M77" i="16"/>
  <c r="L77" i="16"/>
  <c r="K77" i="16"/>
  <c r="O76" i="16"/>
  <c r="N76" i="16"/>
  <c r="M76" i="16"/>
  <c r="L76" i="16"/>
  <c r="K76" i="16"/>
  <c r="O75" i="16"/>
  <c r="N75" i="16"/>
  <c r="M75" i="16"/>
  <c r="L75" i="16"/>
  <c r="K75" i="16"/>
  <c r="O74" i="16"/>
  <c r="N74" i="16"/>
  <c r="M74" i="16"/>
  <c r="L74" i="16"/>
  <c r="K74" i="16"/>
  <c r="O73" i="16"/>
  <c r="N73" i="16"/>
  <c r="M73" i="16"/>
  <c r="L73" i="16"/>
  <c r="K73" i="16"/>
  <c r="O72" i="16"/>
  <c r="N72" i="16"/>
  <c r="M72" i="16"/>
  <c r="L72" i="16"/>
  <c r="K72" i="16"/>
  <c r="O71" i="16"/>
  <c r="N71" i="16"/>
  <c r="M71" i="16"/>
  <c r="L71" i="16"/>
  <c r="K71" i="16"/>
  <c r="O70" i="16"/>
  <c r="N70" i="16"/>
  <c r="M70" i="16"/>
  <c r="L70" i="16"/>
  <c r="K70" i="16"/>
  <c r="O69" i="16"/>
  <c r="N69" i="16"/>
  <c r="M69" i="16"/>
  <c r="L69" i="16"/>
  <c r="K69" i="16"/>
  <c r="O68" i="16"/>
  <c r="N68" i="16"/>
  <c r="M68" i="16"/>
  <c r="L68" i="16"/>
  <c r="K68" i="16"/>
  <c r="O67" i="16"/>
  <c r="N67" i="16"/>
  <c r="M67" i="16"/>
  <c r="L67" i="16"/>
  <c r="K67" i="16"/>
  <c r="O66" i="16"/>
  <c r="N66" i="16"/>
  <c r="M66" i="16"/>
  <c r="L66" i="16"/>
  <c r="K66" i="16"/>
  <c r="O65" i="16"/>
  <c r="N65" i="16"/>
  <c r="M65" i="16"/>
  <c r="L65" i="16"/>
  <c r="K65" i="16"/>
  <c r="U52" i="16"/>
  <c r="S52" i="16"/>
  <c r="O63" i="16"/>
  <c r="N63" i="16"/>
  <c r="M63" i="16"/>
  <c r="L63" i="16"/>
  <c r="K63" i="16"/>
  <c r="O62" i="16"/>
  <c r="N62" i="16"/>
  <c r="M62" i="16"/>
  <c r="L62" i="16"/>
  <c r="K62" i="16"/>
  <c r="O61" i="16"/>
  <c r="N61" i="16"/>
  <c r="M61" i="16"/>
  <c r="L61" i="16"/>
  <c r="K61" i="16"/>
  <c r="O60" i="16"/>
  <c r="N60" i="16"/>
  <c r="M60" i="16"/>
  <c r="L60" i="16"/>
  <c r="K60" i="16"/>
  <c r="O59" i="16"/>
  <c r="N59" i="16"/>
  <c r="M59" i="16"/>
  <c r="L59" i="16"/>
  <c r="K59" i="16"/>
  <c r="O58" i="16"/>
  <c r="N58" i="16"/>
  <c r="M58" i="16"/>
  <c r="L58" i="16"/>
  <c r="K58" i="16"/>
  <c r="O57" i="16"/>
  <c r="N57" i="16"/>
  <c r="M57" i="16"/>
  <c r="L57" i="16"/>
  <c r="K57" i="16"/>
  <c r="O56" i="16"/>
  <c r="N56" i="16"/>
  <c r="M56" i="16"/>
  <c r="L56" i="16"/>
  <c r="K56" i="16"/>
  <c r="O55" i="16"/>
  <c r="N55" i="16"/>
  <c r="M55" i="16"/>
  <c r="L55" i="16"/>
  <c r="K55" i="16"/>
  <c r="O54" i="16"/>
  <c r="N54" i="16"/>
  <c r="M54" i="16"/>
  <c r="L54" i="16"/>
  <c r="K54" i="16"/>
  <c r="O53" i="16"/>
  <c r="N53" i="16"/>
  <c r="M53" i="16"/>
  <c r="L53" i="16"/>
  <c r="K53" i="16"/>
  <c r="U37" i="16"/>
  <c r="S37" i="16"/>
  <c r="O51" i="16"/>
  <c r="N51" i="16"/>
  <c r="M51" i="16"/>
  <c r="L51" i="16"/>
  <c r="K51" i="16"/>
  <c r="O50" i="16"/>
  <c r="N50" i="16"/>
  <c r="M50" i="16"/>
  <c r="L50" i="16"/>
  <c r="K50" i="16"/>
  <c r="O49" i="16"/>
  <c r="N49" i="16"/>
  <c r="M49" i="16"/>
  <c r="L49" i="16"/>
  <c r="K49" i="16"/>
  <c r="O48" i="16"/>
  <c r="N48" i="16"/>
  <c r="M48" i="16"/>
  <c r="L48" i="16"/>
  <c r="K48" i="16"/>
  <c r="O47" i="16"/>
  <c r="N47" i="16"/>
  <c r="M47" i="16"/>
  <c r="L47" i="16"/>
  <c r="K47" i="16"/>
  <c r="O46" i="16"/>
  <c r="N46" i="16"/>
  <c r="M46" i="16"/>
  <c r="L46" i="16"/>
  <c r="K46" i="16"/>
  <c r="O45" i="16"/>
  <c r="N45" i="16"/>
  <c r="M45" i="16"/>
  <c r="L45" i="16"/>
  <c r="K45" i="16"/>
  <c r="O44" i="16"/>
  <c r="N44" i="16"/>
  <c r="M44" i="16"/>
  <c r="L44" i="16"/>
  <c r="K44" i="16"/>
  <c r="O43" i="16"/>
  <c r="N43" i="16"/>
  <c r="M43" i="16"/>
  <c r="L43" i="16"/>
  <c r="K43" i="16"/>
  <c r="O42" i="16"/>
  <c r="N42" i="16"/>
  <c r="M42" i="16"/>
  <c r="L42" i="16"/>
  <c r="K42" i="16"/>
  <c r="O41" i="16"/>
  <c r="N41" i="16"/>
  <c r="M41" i="16"/>
  <c r="L41" i="16"/>
  <c r="K41" i="16"/>
  <c r="O40" i="16"/>
  <c r="N40" i="16"/>
  <c r="M40" i="16"/>
  <c r="L40" i="16"/>
  <c r="K40" i="16"/>
  <c r="O39" i="16"/>
  <c r="N39" i="16"/>
  <c r="M39" i="16"/>
  <c r="L39" i="16"/>
  <c r="K39" i="16"/>
  <c r="O38" i="16"/>
  <c r="N38" i="16"/>
  <c r="M38" i="16"/>
  <c r="L38" i="16"/>
  <c r="K38" i="16"/>
  <c r="U30" i="16"/>
  <c r="S30" i="16"/>
  <c r="O36" i="16"/>
  <c r="N36" i="16"/>
  <c r="M36" i="16"/>
  <c r="L36" i="16"/>
  <c r="K36" i="16"/>
  <c r="O35" i="16"/>
  <c r="N35" i="16"/>
  <c r="M35" i="16"/>
  <c r="L35" i="16"/>
  <c r="K35" i="16"/>
  <c r="O34" i="16"/>
  <c r="N34" i="16"/>
  <c r="M34" i="16"/>
  <c r="L34" i="16"/>
  <c r="K34" i="16"/>
  <c r="O33" i="16"/>
  <c r="N33" i="16"/>
  <c r="M33" i="16"/>
  <c r="L33" i="16"/>
  <c r="K33" i="16"/>
  <c r="O32" i="16"/>
  <c r="N32" i="16"/>
  <c r="M32" i="16"/>
  <c r="L32" i="16"/>
  <c r="K32" i="16"/>
  <c r="O31" i="16"/>
  <c r="N31" i="16"/>
  <c r="M31" i="16"/>
  <c r="L31" i="16"/>
  <c r="K31" i="16"/>
  <c r="U12" i="16"/>
  <c r="S12" i="16"/>
  <c r="O29" i="16"/>
  <c r="N29" i="16"/>
  <c r="M29" i="16"/>
  <c r="L29" i="16"/>
  <c r="K29" i="16"/>
  <c r="O28" i="16"/>
  <c r="N28" i="16"/>
  <c r="M28" i="16"/>
  <c r="L28" i="16"/>
  <c r="K28" i="16"/>
  <c r="O27" i="16"/>
  <c r="N27" i="16"/>
  <c r="M27" i="16"/>
  <c r="L27" i="16"/>
  <c r="K27" i="16"/>
  <c r="O26" i="16"/>
  <c r="N26" i="16"/>
  <c r="M26" i="16"/>
  <c r="L26" i="16"/>
  <c r="K26" i="16"/>
  <c r="O25" i="16"/>
  <c r="N25" i="16"/>
  <c r="M25" i="16"/>
  <c r="L25" i="16"/>
  <c r="K25" i="16"/>
  <c r="O24" i="16"/>
  <c r="N24" i="16"/>
  <c r="M24" i="16"/>
  <c r="L24" i="16"/>
  <c r="K24" i="16"/>
  <c r="O23" i="16"/>
  <c r="N23" i="16"/>
  <c r="M23" i="16"/>
  <c r="L23" i="16"/>
  <c r="K23" i="16"/>
  <c r="O22" i="16"/>
  <c r="N22" i="16"/>
  <c r="M22" i="16"/>
  <c r="L22" i="16"/>
  <c r="K22" i="16"/>
  <c r="O21" i="16"/>
  <c r="N21" i="16"/>
  <c r="M21" i="16"/>
  <c r="L21" i="16"/>
  <c r="K21" i="16"/>
  <c r="O20" i="16"/>
  <c r="N20" i="16"/>
  <c r="M20" i="16"/>
  <c r="L20" i="16"/>
  <c r="K20" i="16"/>
  <c r="O19" i="16"/>
  <c r="N19" i="16"/>
  <c r="M19" i="16"/>
  <c r="L19" i="16"/>
  <c r="K19" i="16"/>
  <c r="O18" i="16"/>
  <c r="N18" i="16"/>
  <c r="M18" i="16"/>
  <c r="L18" i="16"/>
  <c r="K18" i="16"/>
  <c r="O17" i="16"/>
  <c r="N17" i="16"/>
  <c r="M17" i="16"/>
  <c r="L17" i="16"/>
  <c r="K17" i="16"/>
  <c r="O16" i="16"/>
  <c r="N16" i="16"/>
  <c r="M16" i="16"/>
  <c r="L16" i="16"/>
  <c r="K16" i="16"/>
  <c r="O15" i="16"/>
  <c r="N15" i="16"/>
  <c r="M15" i="16"/>
  <c r="L15" i="16"/>
  <c r="K15" i="16"/>
  <c r="O14" i="16"/>
  <c r="N14" i="16"/>
  <c r="M14" i="16"/>
  <c r="L14" i="16"/>
  <c r="K14" i="16"/>
  <c r="O13" i="16"/>
  <c r="N13" i="16"/>
  <c r="M13" i="16"/>
  <c r="L13" i="16"/>
  <c r="K13" i="16"/>
  <c r="G4" i="16"/>
  <c r="G8" i="15"/>
  <c r="G6" i="15"/>
  <c r="F126" i="15"/>
  <c r="G122" i="15"/>
  <c r="Q106" i="15"/>
  <c r="R102" i="15"/>
  <c r="F106" i="15"/>
  <c r="G102" i="15"/>
  <c r="Q86" i="15"/>
  <c r="R82" i="15"/>
  <c r="F86" i="15"/>
  <c r="G82" i="15"/>
  <c r="Q66" i="15"/>
  <c r="R62" i="15"/>
  <c r="F66" i="15"/>
  <c r="G62" i="15"/>
  <c r="Q46" i="15"/>
  <c r="R42" i="15"/>
  <c r="F46" i="15"/>
  <c r="G42" i="15"/>
  <c r="Q26" i="15"/>
  <c r="R22" i="15"/>
  <c r="F26" i="15"/>
  <c r="G22" i="15"/>
  <c r="G4" i="15"/>
  <c r="G2" i="15"/>
  <c r="G8" i="14"/>
  <c r="G6" i="14"/>
  <c r="Q146" i="14"/>
  <c r="R142" i="14"/>
  <c r="F146" i="14"/>
  <c r="G142" i="14"/>
  <c r="Q126" i="14"/>
  <c r="R122" i="14"/>
  <c r="F126" i="14"/>
  <c r="G122" i="14"/>
  <c r="Q106" i="14"/>
  <c r="R102" i="14"/>
  <c r="F106" i="14"/>
  <c r="G102" i="14"/>
  <c r="Q86" i="14"/>
  <c r="R82" i="14"/>
  <c r="F86" i="14"/>
  <c r="G82" i="14"/>
  <c r="Q66" i="14"/>
  <c r="R62" i="14"/>
  <c r="F66" i="14"/>
  <c r="G62" i="14"/>
  <c r="Q46" i="14"/>
  <c r="R42" i="14"/>
  <c r="F46" i="14"/>
  <c r="G42" i="14"/>
  <c r="Q26" i="14"/>
  <c r="R22" i="14"/>
  <c r="F26" i="14"/>
  <c r="G22" i="14"/>
  <c r="G4" i="14"/>
  <c r="G2" i="14"/>
  <c r="G8" i="13"/>
  <c r="G6" i="13"/>
  <c r="F126" i="13"/>
  <c r="G122" i="13"/>
  <c r="Q106" i="13"/>
  <c r="R102" i="13"/>
  <c r="F106" i="13"/>
  <c r="G102" i="13"/>
  <c r="Q86" i="13"/>
  <c r="R82" i="13"/>
  <c r="F86" i="13"/>
  <c r="G82" i="13"/>
  <c r="Q66" i="13"/>
  <c r="R62" i="13"/>
  <c r="F66" i="13"/>
  <c r="G62" i="13"/>
  <c r="Q46" i="13"/>
  <c r="R42" i="13"/>
  <c r="F46" i="13"/>
  <c r="G42" i="13"/>
  <c r="Q26" i="13"/>
  <c r="R22" i="13"/>
  <c r="F26" i="13"/>
  <c r="G22" i="13"/>
  <c r="G4" i="13"/>
  <c r="G2" i="13"/>
  <c r="G8" i="12"/>
  <c r="G6" i="12"/>
  <c r="Q86" i="12"/>
  <c r="R82" i="12"/>
  <c r="F86" i="12"/>
  <c r="G82" i="12"/>
  <c r="Q66" i="12"/>
  <c r="R62" i="12"/>
  <c r="F66" i="12"/>
  <c r="G62" i="12"/>
  <c r="Q46" i="12"/>
  <c r="R42" i="12"/>
  <c r="F46" i="12"/>
  <c r="G42" i="12"/>
  <c r="Q26" i="12"/>
  <c r="R22" i="12"/>
  <c r="F26" i="12"/>
  <c r="G22" i="12"/>
  <c r="G4" i="12"/>
  <c r="G2" i="12"/>
  <c r="G8" i="11"/>
  <c r="G6" i="11"/>
  <c r="F86" i="11"/>
  <c r="G82" i="11"/>
  <c r="Q66" i="11"/>
  <c r="R62" i="11"/>
  <c r="F66" i="11"/>
  <c r="G62" i="11"/>
  <c r="Q46" i="11"/>
  <c r="R42" i="11"/>
  <c r="F46" i="11"/>
  <c r="G42" i="11"/>
  <c r="Q26" i="11"/>
  <c r="R22" i="11"/>
  <c r="F26" i="11"/>
  <c r="G22" i="11"/>
  <c r="G4" i="11"/>
  <c r="G2" i="11"/>
  <c r="G8" i="10"/>
  <c r="G6" i="10"/>
  <c r="Q86" i="10"/>
  <c r="R82" i="10"/>
  <c r="F86" i="10"/>
  <c r="G82" i="10"/>
  <c r="Q66" i="10"/>
  <c r="R62" i="10"/>
  <c r="F66" i="10"/>
  <c r="G62" i="10"/>
  <c r="Q46" i="10"/>
  <c r="R42" i="10"/>
  <c r="F46" i="10"/>
  <c r="G42" i="10"/>
  <c r="Q26" i="10"/>
  <c r="R22" i="10"/>
  <c r="F26" i="10"/>
  <c r="G22" i="10"/>
  <c r="G4" i="10"/>
  <c r="G2" i="10"/>
  <c r="G8" i="9"/>
  <c r="G6" i="9"/>
  <c r="F206" i="9"/>
  <c r="G202" i="9"/>
  <c r="Q186" i="9"/>
  <c r="R182" i="9"/>
  <c r="F186" i="9"/>
  <c r="G182" i="9"/>
  <c r="Q166" i="9"/>
  <c r="R162" i="9"/>
  <c r="F166" i="9"/>
  <c r="G162" i="9"/>
  <c r="Q146" i="9"/>
  <c r="R142" i="9"/>
  <c r="F146" i="9"/>
  <c r="G142" i="9"/>
  <c r="Q126" i="9"/>
  <c r="R122" i="9"/>
  <c r="F126" i="9"/>
  <c r="G122" i="9"/>
  <c r="Q106" i="9"/>
  <c r="R102" i="9"/>
  <c r="F106" i="9"/>
  <c r="G102" i="9"/>
  <c r="Q86" i="9"/>
  <c r="R82" i="9"/>
  <c r="F86" i="9"/>
  <c r="G82" i="9"/>
  <c r="Q66" i="9"/>
  <c r="R62" i="9"/>
  <c r="F66" i="9"/>
  <c r="G62" i="9"/>
  <c r="Q46" i="9"/>
  <c r="R42" i="9"/>
  <c r="F46" i="9"/>
  <c r="G42" i="9"/>
  <c r="Q26" i="9"/>
  <c r="R22" i="9"/>
  <c r="F26" i="9"/>
  <c r="G22" i="9"/>
  <c r="G4" i="9"/>
  <c r="G2" i="9"/>
  <c r="G8" i="8"/>
  <c r="G6" i="8"/>
  <c r="Q126" i="8"/>
  <c r="R122" i="8"/>
  <c r="F126" i="8"/>
  <c r="G122" i="8"/>
  <c r="Q106" i="8"/>
  <c r="R102" i="8"/>
  <c r="F106" i="8"/>
  <c r="G102" i="8"/>
  <c r="Q86" i="8"/>
  <c r="R82" i="8"/>
  <c r="F86" i="8"/>
  <c r="G82" i="8"/>
  <c r="Q66" i="8"/>
  <c r="R62" i="8"/>
  <c r="F66" i="8"/>
  <c r="G62" i="8"/>
  <c r="Q46" i="8"/>
  <c r="R42" i="8"/>
  <c r="F46" i="8"/>
  <c r="G42" i="8"/>
  <c r="Q26" i="8"/>
  <c r="R22" i="8"/>
  <c r="F26" i="8"/>
  <c r="G22" i="8"/>
  <c r="G4" i="8"/>
  <c r="G2" i="8"/>
  <c r="G8" i="7"/>
  <c r="G6" i="7"/>
  <c r="Q226" i="7"/>
  <c r="R222" i="7"/>
  <c r="F226" i="7"/>
  <c r="G222" i="7"/>
  <c r="Q206" i="7"/>
  <c r="R202" i="7"/>
  <c r="F206" i="7"/>
  <c r="G202" i="7"/>
  <c r="Q186" i="7"/>
  <c r="R182" i="7"/>
  <c r="F186" i="7"/>
  <c r="G182" i="7"/>
  <c r="Q166" i="7"/>
  <c r="R162" i="7"/>
  <c r="F166" i="7"/>
  <c r="G162" i="7"/>
  <c r="Q146" i="7"/>
  <c r="R142" i="7"/>
  <c r="F146" i="7"/>
  <c r="G142" i="7"/>
  <c r="Q126" i="7"/>
  <c r="R122" i="7"/>
  <c r="F126" i="7"/>
  <c r="G122" i="7"/>
  <c r="Q106" i="7"/>
  <c r="R102" i="7"/>
  <c r="F106" i="7"/>
  <c r="G102" i="7"/>
  <c r="Q86" i="7"/>
  <c r="R82" i="7"/>
  <c r="F86" i="7"/>
  <c r="G82" i="7"/>
  <c r="Q66" i="7"/>
  <c r="R62" i="7"/>
  <c r="F66" i="7"/>
  <c r="G62" i="7"/>
  <c r="Q46" i="7"/>
  <c r="R42" i="7"/>
  <c r="F46" i="7"/>
  <c r="G42" i="7"/>
  <c r="Q26" i="7"/>
  <c r="R22" i="7"/>
  <c r="F26" i="7"/>
  <c r="G22" i="7"/>
  <c r="G4" i="7"/>
  <c r="G2" i="7"/>
  <c r="G8" i="6"/>
  <c r="G6" i="6"/>
  <c r="F166" i="6"/>
  <c r="G162" i="6"/>
  <c r="Q146" i="6"/>
  <c r="R142" i="6"/>
  <c r="F146" i="6"/>
  <c r="G142" i="6"/>
  <c r="Q126" i="6"/>
  <c r="R122" i="6"/>
  <c r="F126" i="6"/>
  <c r="G122" i="6"/>
  <c r="Q106" i="6"/>
  <c r="R102" i="6"/>
  <c r="F106" i="6"/>
  <c r="G102" i="6"/>
  <c r="Q86" i="6"/>
  <c r="R82" i="6"/>
  <c r="F86" i="6"/>
  <c r="G82" i="6"/>
  <c r="Q66" i="6"/>
  <c r="R62" i="6"/>
  <c r="F66" i="6"/>
  <c r="G62" i="6"/>
  <c r="Q46" i="6"/>
  <c r="R42" i="6"/>
  <c r="F46" i="6"/>
  <c r="G42" i="6"/>
  <c r="Q26" i="6"/>
  <c r="R22" i="6"/>
  <c r="F26" i="6"/>
  <c r="G22" i="6"/>
  <c r="G4" i="6"/>
  <c r="G2" i="6"/>
  <c r="G8" i="5"/>
  <c r="G6" i="5"/>
  <c r="F146" i="5"/>
  <c r="G142" i="5"/>
  <c r="Q126" i="5"/>
  <c r="R122" i="5"/>
  <c r="F126" i="5"/>
  <c r="G122" i="5"/>
  <c r="Q106" i="5"/>
  <c r="R102" i="5"/>
  <c r="F106" i="5"/>
  <c r="G102" i="5"/>
  <c r="Q86" i="5"/>
  <c r="R82" i="5"/>
  <c r="F86" i="5"/>
  <c r="G82" i="5"/>
  <c r="Q66" i="5"/>
  <c r="R62" i="5"/>
  <c r="F66" i="5"/>
  <c r="G62" i="5"/>
  <c r="Q46" i="5"/>
  <c r="R42" i="5"/>
  <c r="F46" i="5"/>
  <c r="G42" i="5"/>
  <c r="Q26" i="5"/>
  <c r="R22" i="5"/>
  <c r="F26" i="5"/>
  <c r="G22" i="5"/>
  <c r="G4" i="5"/>
  <c r="G2" i="5"/>
  <c r="G8" i="4"/>
  <c r="G6" i="4"/>
  <c r="F126" i="4"/>
  <c r="G122" i="4"/>
  <c r="Q106" i="4"/>
  <c r="R102" i="4"/>
  <c r="F106" i="4"/>
  <c r="G102" i="4"/>
  <c r="Q86" i="4"/>
  <c r="R82" i="4"/>
  <c r="F86" i="4"/>
  <c r="G82" i="4"/>
  <c r="Q66" i="4"/>
  <c r="R62" i="4"/>
  <c r="F66" i="4"/>
  <c r="G62" i="4"/>
  <c r="Q46" i="4"/>
  <c r="R42" i="4"/>
  <c r="F46" i="4"/>
  <c r="G42" i="4"/>
  <c r="Q26" i="4"/>
  <c r="R22" i="4"/>
  <c r="F26" i="4"/>
  <c r="G22" i="4"/>
  <c r="G4" i="4"/>
  <c r="G2" i="4"/>
  <c r="G8" i="3"/>
  <c r="G6" i="3"/>
  <c r="Q146" i="3"/>
  <c r="R142" i="3"/>
  <c r="F146" i="3"/>
  <c r="G142" i="3"/>
  <c r="Q126" i="3"/>
  <c r="R122" i="3"/>
  <c r="F126" i="3"/>
  <c r="G122" i="3"/>
  <c r="Q106" i="3"/>
  <c r="R102" i="3"/>
  <c r="F106" i="3"/>
  <c r="G102" i="3"/>
  <c r="Q86" i="3"/>
  <c r="R82" i="3"/>
  <c r="F86" i="3"/>
  <c r="G82" i="3"/>
  <c r="Q66" i="3"/>
  <c r="R62" i="3"/>
  <c r="F66" i="3"/>
  <c r="G62" i="3"/>
  <c r="Q46" i="3"/>
  <c r="R42" i="3"/>
  <c r="F46" i="3"/>
  <c r="G42" i="3"/>
  <c r="Q26" i="3"/>
  <c r="R22" i="3"/>
  <c r="F26" i="3"/>
  <c r="G22" i="3"/>
  <c r="G4" i="3"/>
  <c r="G2" i="3"/>
  <c r="G8" i="2"/>
  <c r="G6" i="2"/>
  <c r="Q66" i="2"/>
  <c r="R62" i="2"/>
  <c r="F66" i="2"/>
  <c r="G62" i="2"/>
  <c r="Q46" i="2"/>
  <c r="R42" i="2"/>
  <c r="F46" i="2"/>
  <c r="G42" i="2"/>
  <c r="Q26" i="2"/>
  <c r="R22" i="2"/>
  <c r="F26" i="2"/>
  <c r="G22" i="2"/>
  <c r="G4" i="2"/>
  <c r="G2" i="2"/>
  <c r="G8" i="1"/>
  <c r="G6" i="1"/>
  <c r="F186" i="1"/>
  <c r="G182" i="1"/>
  <c r="Q166" i="1"/>
  <c r="R162" i="1"/>
  <c r="F166" i="1"/>
  <c r="G162" i="1"/>
  <c r="Q146" i="1"/>
  <c r="R142" i="1"/>
  <c r="F146" i="1"/>
  <c r="G142" i="1"/>
  <c r="Q126" i="1"/>
  <c r="R122" i="1"/>
  <c r="F126" i="1"/>
  <c r="G122" i="1"/>
  <c r="Q106" i="1"/>
  <c r="R102" i="1"/>
  <c r="F106" i="1"/>
  <c r="G102" i="1"/>
  <c r="Q86" i="1"/>
  <c r="R82" i="1"/>
  <c r="F86" i="1"/>
  <c r="G82" i="1"/>
  <c r="Q66" i="1"/>
  <c r="R62" i="1"/>
  <c r="F66" i="1"/>
  <c r="G62" i="1"/>
  <c r="Q46" i="1"/>
  <c r="R42" i="1"/>
  <c r="F46" i="1"/>
  <c r="G42" i="1"/>
  <c r="Q26" i="1"/>
  <c r="R22" i="1"/>
  <c r="F26" i="1"/>
  <c r="G22" i="1"/>
  <c r="S215" i="16"/>
  <c r="U215" i="16"/>
  <c r="S214" i="16"/>
  <c r="U214" i="16"/>
  <c r="S213" i="16"/>
  <c r="U213" i="16"/>
  <c r="S212" i="16"/>
  <c r="U212" i="16"/>
  <c r="S211" i="16"/>
  <c r="U211" i="16"/>
  <c r="S210" i="16"/>
  <c r="U210" i="16"/>
  <c r="S209" i="16"/>
  <c r="U209" i="16"/>
  <c r="S208" i="16"/>
  <c r="U208" i="16"/>
  <c r="S207" i="16"/>
  <c r="U207" i="16"/>
  <c r="S206" i="16"/>
  <c r="U206" i="16"/>
  <c r="S205" i="16"/>
  <c r="U205" i="16"/>
  <c r="S203" i="16"/>
  <c r="U203" i="16"/>
  <c r="S202" i="16"/>
  <c r="U202" i="16"/>
  <c r="S201" i="16"/>
  <c r="U201" i="16"/>
  <c r="S200" i="16"/>
  <c r="U200" i="16"/>
  <c r="S199" i="16"/>
  <c r="U199" i="16"/>
  <c r="S198" i="16"/>
  <c r="U198" i="16"/>
  <c r="S197" i="16"/>
  <c r="U197" i="16"/>
  <c r="S196" i="16"/>
  <c r="U196" i="16"/>
  <c r="S195" i="16"/>
  <c r="U195" i="16"/>
  <c r="S194" i="16"/>
  <c r="U194" i="16"/>
  <c r="S193" i="16"/>
  <c r="U193" i="16"/>
  <c r="S192" i="16"/>
  <c r="U192" i="16"/>
  <c r="S191" i="16"/>
  <c r="U191" i="16"/>
  <c r="S190" i="16"/>
  <c r="U190" i="16"/>
  <c r="S188" i="16"/>
  <c r="U188" i="16"/>
  <c r="S187" i="16"/>
  <c r="U187" i="16"/>
  <c r="S186" i="16"/>
  <c r="U186" i="16"/>
  <c r="S185" i="16"/>
  <c r="U185" i="16"/>
  <c r="S184" i="16"/>
  <c r="U184" i="16"/>
  <c r="S183" i="16"/>
  <c r="U183" i="16"/>
  <c r="S182" i="16"/>
  <c r="U182" i="16"/>
  <c r="S181" i="16"/>
  <c r="U181" i="16"/>
  <c r="S180" i="16"/>
  <c r="U180" i="16"/>
  <c r="S179" i="16"/>
  <c r="U179" i="16"/>
  <c r="S178" i="16"/>
  <c r="U178" i="16"/>
  <c r="S176" i="16"/>
  <c r="U176" i="16"/>
  <c r="S175" i="16"/>
  <c r="U175" i="16"/>
  <c r="S174" i="16"/>
  <c r="U174" i="16"/>
  <c r="S173" i="16"/>
  <c r="U173" i="16"/>
  <c r="S172" i="16"/>
  <c r="U172" i="16"/>
  <c r="S171" i="16"/>
  <c r="U171" i="16"/>
  <c r="S170" i="16"/>
  <c r="U170" i="16"/>
  <c r="S169" i="16"/>
  <c r="U169" i="16"/>
  <c r="S167" i="16"/>
  <c r="U167" i="16"/>
  <c r="S166" i="16"/>
  <c r="U166" i="16"/>
  <c r="S165" i="16"/>
  <c r="U165" i="16"/>
  <c r="S164" i="16"/>
  <c r="U164" i="16"/>
  <c r="S163" i="16"/>
  <c r="U163" i="16"/>
  <c r="S162" i="16"/>
  <c r="U162" i="16"/>
  <c r="S161" i="16"/>
  <c r="U161" i="16"/>
  <c r="S159" i="16"/>
  <c r="U159" i="16"/>
  <c r="S158" i="16"/>
  <c r="U158" i="16"/>
  <c r="S157" i="16"/>
  <c r="U157" i="16"/>
  <c r="S156" i="16"/>
  <c r="U156" i="16"/>
  <c r="S155" i="16"/>
  <c r="U155" i="16"/>
  <c r="S154" i="16"/>
  <c r="U154" i="16"/>
  <c r="S153" i="16"/>
  <c r="U153" i="16"/>
  <c r="S152" i="16"/>
  <c r="U152" i="16"/>
  <c r="S149" i="16"/>
  <c r="U149" i="16"/>
  <c r="S148" i="16"/>
  <c r="U148" i="16"/>
  <c r="S147" i="16"/>
  <c r="U147" i="16"/>
  <c r="S146" i="16"/>
  <c r="U146" i="16"/>
  <c r="S145" i="16"/>
  <c r="U145" i="16"/>
  <c r="S144" i="16"/>
  <c r="U144" i="16"/>
  <c r="S143" i="16"/>
  <c r="U143" i="16"/>
  <c r="S142" i="16"/>
  <c r="U142" i="16"/>
  <c r="S141" i="16"/>
  <c r="U141" i="16"/>
  <c r="S140" i="16"/>
  <c r="U140" i="16"/>
  <c r="S139" i="16"/>
  <c r="U139" i="16"/>
  <c r="S138" i="16"/>
  <c r="U138" i="16"/>
  <c r="S137" i="16"/>
  <c r="U137" i="16"/>
  <c r="S136" i="16"/>
  <c r="U136" i="16"/>
  <c r="S135" i="16"/>
  <c r="U135" i="16"/>
  <c r="S134" i="16"/>
  <c r="U134" i="16"/>
  <c r="S133" i="16"/>
  <c r="U133" i="16"/>
  <c r="S132" i="16"/>
  <c r="U132" i="16"/>
  <c r="S131" i="16"/>
  <c r="U131" i="16"/>
  <c r="S129" i="16"/>
  <c r="U129" i="16"/>
  <c r="S128" i="16"/>
  <c r="U128" i="16"/>
  <c r="S127" i="16"/>
  <c r="U127" i="16"/>
  <c r="S126" i="16"/>
  <c r="U126" i="16"/>
  <c r="S125" i="16"/>
  <c r="U125" i="16"/>
  <c r="S124" i="16"/>
  <c r="U124" i="16"/>
  <c r="S123" i="16"/>
  <c r="U123" i="16"/>
  <c r="S122" i="16"/>
  <c r="U122" i="16"/>
  <c r="S121" i="16"/>
  <c r="U121" i="16"/>
  <c r="S120" i="16"/>
  <c r="U120" i="16"/>
  <c r="S119" i="16"/>
  <c r="U119" i="16"/>
  <c r="S118" i="16"/>
  <c r="U118" i="16"/>
  <c r="S116" i="16"/>
  <c r="U116" i="16"/>
  <c r="S115" i="16"/>
  <c r="U115" i="16"/>
  <c r="S114" i="16"/>
  <c r="U114" i="16"/>
  <c r="S113" i="16"/>
  <c r="U113" i="16"/>
  <c r="S112" i="16"/>
  <c r="U112" i="16"/>
  <c r="S111" i="16"/>
  <c r="U111" i="16"/>
  <c r="S110" i="16"/>
  <c r="U110" i="16"/>
  <c r="S109" i="16"/>
  <c r="U109" i="16"/>
  <c r="S108" i="16"/>
  <c r="U108" i="16"/>
  <c r="S107" i="16"/>
  <c r="U107" i="16"/>
  <c r="S106" i="16"/>
  <c r="U106" i="16"/>
  <c r="S105" i="16"/>
  <c r="U105" i="16"/>
  <c r="S104" i="16"/>
  <c r="U104" i="16"/>
  <c r="S103" i="16"/>
  <c r="U103" i="16"/>
  <c r="S102" i="16"/>
  <c r="U102" i="16"/>
  <c r="S101" i="16"/>
  <c r="U101" i="16"/>
  <c r="S100" i="16"/>
  <c r="U100" i="16"/>
  <c r="S99" i="16"/>
  <c r="U99" i="16"/>
  <c r="S98" i="16"/>
  <c r="U98" i="16"/>
  <c r="S97" i="16"/>
  <c r="U97" i="16"/>
  <c r="S96" i="16"/>
  <c r="U96" i="16"/>
  <c r="S95" i="16"/>
  <c r="U95" i="16"/>
  <c r="S93" i="16"/>
  <c r="U93" i="16"/>
  <c r="S92" i="16"/>
  <c r="U92" i="16"/>
  <c r="S91" i="16"/>
  <c r="U91" i="16"/>
  <c r="S90" i="16"/>
  <c r="U90" i="16"/>
  <c r="S89" i="16"/>
  <c r="U89" i="16"/>
  <c r="S88" i="16"/>
  <c r="U88" i="16"/>
  <c r="S87" i="16"/>
  <c r="U87" i="16"/>
  <c r="S86" i="16"/>
  <c r="U86" i="16"/>
  <c r="S85" i="16"/>
  <c r="U85" i="16"/>
  <c r="S84" i="16"/>
  <c r="U84" i="16"/>
  <c r="S83" i="16"/>
  <c r="U83" i="16"/>
  <c r="S82" i="16"/>
  <c r="U82" i="16"/>
  <c r="S81" i="16"/>
  <c r="U81" i="16"/>
  <c r="S80" i="16"/>
  <c r="U80" i="16"/>
  <c r="S79" i="16"/>
  <c r="U79" i="16"/>
  <c r="S77" i="16"/>
  <c r="U77" i="16"/>
  <c r="S76" i="16"/>
  <c r="U76" i="16"/>
  <c r="S75" i="16"/>
  <c r="U75" i="16"/>
  <c r="S74" i="16"/>
  <c r="U74" i="16"/>
  <c r="S73" i="16"/>
  <c r="U73" i="16"/>
  <c r="S72" i="16"/>
  <c r="U72" i="16"/>
  <c r="S71" i="16"/>
  <c r="U71" i="16"/>
  <c r="S70" i="16"/>
  <c r="U70" i="16"/>
  <c r="S69" i="16"/>
  <c r="U69" i="16"/>
  <c r="S68" i="16"/>
  <c r="U68" i="16"/>
  <c r="S67" i="16"/>
  <c r="U67" i="16"/>
  <c r="S66" i="16"/>
  <c r="U66" i="16"/>
  <c r="S65" i="16"/>
  <c r="U65" i="16"/>
  <c r="S63" i="16"/>
  <c r="U63" i="16"/>
  <c r="S62" i="16"/>
  <c r="U62" i="16"/>
  <c r="S61" i="16"/>
  <c r="U61" i="16"/>
  <c r="S60" i="16"/>
  <c r="U60" i="16"/>
  <c r="S59" i="16"/>
  <c r="U59" i="16"/>
  <c r="S58" i="16"/>
  <c r="U58" i="16"/>
  <c r="S57" i="16"/>
  <c r="U57" i="16"/>
  <c r="S56" i="16"/>
  <c r="U56" i="16"/>
  <c r="S55" i="16"/>
  <c r="U55" i="16"/>
  <c r="S54" i="16"/>
  <c r="U54" i="16"/>
  <c r="S53" i="16"/>
  <c r="U53" i="16"/>
  <c r="S51" i="16"/>
  <c r="U51" i="16"/>
  <c r="S50" i="16"/>
  <c r="U50" i="16"/>
  <c r="S49" i="16"/>
  <c r="U49" i="16"/>
  <c r="S48" i="16"/>
  <c r="U48" i="16"/>
  <c r="S47" i="16"/>
  <c r="U47" i="16"/>
  <c r="S46" i="16"/>
  <c r="U46" i="16"/>
  <c r="S45" i="16"/>
  <c r="U45" i="16"/>
  <c r="S44" i="16"/>
  <c r="U44" i="16"/>
  <c r="S43" i="16"/>
  <c r="U43" i="16"/>
  <c r="S42" i="16"/>
  <c r="U42" i="16"/>
  <c r="S41" i="16"/>
  <c r="U41" i="16"/>
  <c r="S40" i="16"/>
  <c r="U40" i="16"/>
  <c r="S39" i="16"/>
  <c r="U39" i="16"/>
  <c r="S38" i="16"/>
  <c r="U38" i="16"/>
  <c r="S36" i="16"/>
  <c r="U36" i="16"/>
  <c r="S35" i="16"/>
  <c r="U35" i="16"/>
  <c r="S34" i="16"/>
  <c r="U34" i="16"/>
  <c r="S33" i="16"/>
  <c r="U33" i="16"/>
  <c r="S32" i="16"/>
  <c r="U32" i="16"/>
  <c r="S31" i="16"/>
  <c r="U31" i="16"/>
  <c r="S29" i="16"/>
  <c r="U29" i="16"/>
  <c r="S28" i="16"/>
  <c r="U28" i="16"/>
  <c r="S27" i="16"/>
  <c r="U27" i="16"/>
  <c r="S26" i="16"/>
  <c r="U26" i="16"/>
  <c r="S25" i="16"/>
  <c r="U25" i="16"/>
  <c r="S24" i="16"/>
  <c r="U24" i="16"/>
  <c r="S23" i="16"/>
  <c r="U23" i="16"/>
  <c r="S22" i="16"/>
  <c r="U22" i="16"/>
  <c r="S21" i="16"/>
  <c r="U21" i="16"/>
  <c r="S20" i="16"/>
  <c r="U20" i="16"/>
  <c r="S19" i="16"/>
  <c r="U19" i="16"/>
  <c r="S18" i="16"/>
  <c r="U18" i="16"/>
  <c r="S17" i="16"/>
  <c r="U17" i="16"/>
  <c r="S16" i="16"/>
  <c r="U16" i="16"/>
  <c r="S15" i="16"/>
  <c r="U15" i="16"/>
  <c r="S14" i="16"/>
  <c r="U14" i="16"/>
  <c r="S13" i="16"/>
  <c r="U13" i="16"/>
</calcChain>
</file>

<file path=xl/sharedStrings.xml><?xml version="1.0" encoding="utf-8"?>
<sst xmlns="http://schemas.openxmlformats.org/spreadsheetml/2006/main" count="3696" uniqueCount="591">
  <si>
    <t>Клиент</t>
  </si>
  <si>
    <t>FLASH В22</t>
  </si>
  <si>
    <t>Город</t>
  </si>
  <si>
    <t>Всего на странице</t>
  </si>
  <si>
    <t>Сумма на странице</t>
  </si>
  <si>
    <t>Модель</t>
  </si>
  <si>
    <t>BL0723K5</t>
  </si>
  <si>
    <t>BS0011</t>
  </si>
  <si>
    <t>Ассортимент</t>
  </si>
  <si>
    <t>Блузка</t>
  </si>
  <si>
    <t>Блузка (свитшот)</t>
  </si>
  <si>
    <t>Цвет</t>
  </si>
  <si>
    <t>Голубой</t>
  </si>
  <si>
    <t>Темно-синий</t>
  </si>
  <si>
    <t>Хлопок-95%,Эластан-5%</t>
  </si>
  <si>
    <t>Вискоза-100%</t>
  </si>
  <si>
    <t>Количество</t>
  </si>
  <si>
    <t>Итого</t>
  </si>
  <si>
    <t>Остаток</t>
  </si>
  <si>
    <t>Цена</t>
  </si>
  <si>
    <t>Сумма</t>
  </si>
  <si>
    <t>DJ0110</t>
  </si>
  <si>
    <t>DR0394</t>
  </si>
  <si>
    <t>Джинсы</t>
  </si>
  <si>
    <t>Платье</t>
  </si>
  <si>
    <t>Джинс</t>
  </si>
  <si>
    <t>Синий</t>
  </si>
  <si>
    <t>Хлопок-99%,Эластан-1%</t>
  </si>
  <si>
    <t>Хлопок-75%,Полиамид-22%,Эластан-3%</t>
  </si>
  <si>
    <t>DR03955</t>
  </si>
  <si>
    <t>JC0071</t>
  </si>
  <si>
    <t>Жакет</t>
  </si>
  <si>
    <t>Верх:Лен-59%,Хлопок-41%.Подкладка:Полиэстер-55%,Вискоза-45%</t>
  </si>
  <si>
    <t>KL0189</t>
  </si>
  <si>
    <t>SH0023</t>
  </si>
  <si>
    <t>Куртка</t>
  </si>
  <si>
    <t>Шорты</t>
  </si>
  <si>
    <t>Лен-59%,Хлопок-41%</t>
  </si>
  <si>
    <t>SK0219</t>
  </si>
  <si>
    <t>TP0011K</t>
  </si>
  <si>
    <t>Юбка</t>
  </si>
  <si>
    <t>Топ</t>
  </si>
  <si>
    <t>Вискоза-95%,Лайкра-5%</t>
  </si>
  <si>
    <t>TP0012K</t>
  </si>
  <si>
    <t>Оптический белый</t>
  </si>
  <si>
    <t>Хлопок-46%,Полиэстер-46%,Эластан-8%</t>
  </si>
  <si>
    <t>TR0166K5</t>
  </si>
  <si>
    <t>Брюки</t>
  </si>
  <si>
    <t>Фуксия</t>
  </si>
  <si>
    <t>TR0186</t>
  </si>
  <si>
    <t>TR0188</t>
  </si>
  <si>
    <t>TS0001K</t>
  </si>
  <si>
    <t>Футболка</t>
  </si>
  <si>
    <t>Полиэстер-55%,Хлопок-45%</t>
  </si>
  <si>
    <t>ВА ELIS ВЕСНА 2022</t>
  </si>
  <si>
    <t>FUSION</t>
  </si>
  <si>
    <t>KR0029S</t>
  </si>
  <si>
    <t>KR0030S</t>
  </si>
  <si>
    <t>Куртка  легкая</t>
  </si>
  <si>
    <t>Розово-молочный</t>
  </si>
  <si>
    <t>Сливочный</t>
  </si>
  <si>
    <t>Верх:Полиэстер-100%.Подкладка:Полиэстер-100%.Утеплитель:Полиэфир-100%</t>
  </si>
  <si>
    <t>Верх:Полиэстер-100%.Подкладка:Полиэстер-100%.Утеплитель:Полиэстер-100%</t>
  </si>
  <si>
    <t>KR0036S</t>
  </si>
  <si>
    <t>PD0024</t>
  </si>
  <si>
    <t>Пальто</t>
  </si>
  <si>
    <t>Бирюзовый</t>
  </si>
  <si>
    <t>Светло-бежевый</t>
  </si>
  <si>
    <t>Верх:Полиэстер-70%,Овечья шерсть-25%,Другие волокна-5%.Подкладка:Полиэстер-55%,Вискоза-45%</t>
  </si>
  <si>
    <t>PD0028</t>
  </si>
  <si>
    <t>Зеленый</t>
  </si>
  <si>
    <t>Верх:Овечья шерсть-97%,Нейлон-3%.Подкладка:Полиэстер-55%,Вискоза-45%</t>
  </si>
  <si>
    <t>SHADES OF LIGHT 1</t>
  </si>
  <si>
    <t>ROMANTIC</t>
  </si>
  <si>
    <t>BL0594V</t>
  </si>
  <si>
    <t>Белый</t>
  </si>
  <si>
    <t>Вискоза-62%,Полибутилентерф-38%</t>
  </si>
  <si>
    <t>BL0595</t>
  </si>
  <si>
    <t>Светло-розовый</t>
  </si>
  <si>
    <t>BL0598K</t>
  </si>
  <si>
    <t>Коричневый</t>
  </si>
  <si>
    <t>Вискоза-93%,Спандекс-7%</t>
  </si>
  <si>
    <t>BL2082K5</t>
  </si>
  <si>
    <t>Полиэстер-83%,Вискоза-14%,Спандекс-3%</t>
  </si>
  <si>
    <t>DJ0084</t>
  </si>
  <si>
    <t>DR0277</t>
  </si>
  <si>
    <t>Трюфель</t>
  </si>
  <si>
    <t>Хлопок-100%</t>
  </si>
  <si>
    <t>DR02775</t>
  </si>
  <si>
    <t>JM0008V</t>
  </si>
  <si>
    <t>Джемпер</t>
  </si>
  <si>
    <t>Серо-голубой</t>
  </si>
  <si>
    <t>Акрил-100%</t>
  </si>
  <si>
    <t>SK01075</t>
  </si>
  <si>
    <t>SK0166</t>
  </si>
  <si>
    <t>Бело-коричневый</t>
  </si>
  <si>
    <t>Полиэстер-100%</t>
  </si>
  <si>
    <t>SHADES OF LIGHT 2</t>
  </si>
  <si>
    <t>BL0218</t>
  </si>
  <si>
    <t>BL0290K5</t>
  </si>
  <si>
    <t>Pазноцветный</t>
  </si>
  <si>
    <t>Черный</t>
  </si>
  <si>
    <t>Вискоза-63%,Нейлон-30%,Спандекс-7%</t>
  </si>
  <si>
    <t>BL0560</t>
  </si>
  <si>
    <t>BL05605</t>
  </si>
  <si>
    <t>BS0003K</t>
  </si>
  <si>
    <t>CG0011V</t>
  </si>
  <si>
    <t>Кардиган</t>
  </si>
  <si>
    <t>Молочный</t>
  </si>
  <si>
    <t>Полиэстер-96%,Спандекс-4%</t>
  </si>
  <si>
    <t>Хлопок-50%,Акрил-50%</t>
  </si>
  <si>
    <t>DR0259K</t>
  </si>
  <si>
    <t>DR0259K5</t>
  </si>
  <si>
    <t>Нейлон-54%,Вискоза-36%,Спандекс-10%</t>
  </si>
  <si>
    <t>Вискоза-95%,Эластан-5%</t>
  </si>
  <si>
    <t>DR0261</t>
  </si>
  <si>
    <t>SK0158K</t>
  </si>
  <si>
    <t>TR0121</t>
  </si>
  <si>
    <t>Бежевый</t>
  </si>
  <si>
    <t>SHADES OF LIGHT 3</t>
  </si>
  <si>
    <t>BL05607</t>
  </si>
  <si>
    <t>BL0560Х</t>
  </si>
  <si>
    <t>Полиэстер-50%,Вискоза-50%</t>
  </si>
  <si>
    <t>BL0567</t>
  </si>
  <si>
    <t>BL0580V</t>
  </si>
  <si>
    <t>BL0622V5</t>
  </si>
  <si>
    <t>Модал-46%,Акрил-40%,Полиамид-14%</t>
  </si>
  <si>
    <t>DJ0076</t>
  </si>
  <si>
    <t>DR0248</t>
  </si>
  <si>
    <t>DR0254K</t>
  </si>
  <si>
    <t>JC0052</t>
  </si>
  <si>
    <t>Бежево-розовый</t>
  </si>
  <si>
    <t>Вискоза-65%,Полиэстер-21%,Нейлон-12%,Спандекс-2%</t>
  </si>
  <si>
    <t>Верх:Хлопок-100%.Подкладка:Полиэстер-55%,Вискоза-45%</t>
  </si>
  <si>
    <t>SK0153</t>
  </si>
  <si>
    <t>TR0138V5</t>
  </si>
  <si>
    <t>She is the BOSS 1</t>
  </si>
  <si>
    <t>OFFICE</t>
  </si>
  <si>
    <t>BL0648V</t>
  </si>
  <si>
    <t>Светло-желтый</t>
  </si>
  <si>
    <t>Вискоза-70%,Лен-20%,Нейлон-10%</t>
  </si>
  <si>
    <t>BL0652V</t>
  </si>
  <si>
    <t>BM0006K</t>
  </si>
  <si>
    <t>Бомбер легкий</t>
  </si>
  <si>
    <t>Фисташковый</t>
  </si>
  <si>
    <t>Хлопок-74%,Полиамид-26%</t>
  </si>
  <si>
    <t>Хлопок-95%,Спандекс-5%</t>
  </si>
  <si>
    <t>DJ0085</t>
  </si>
  <si>
    <t>DJ0098</t>
  </si>
  <si>
    <t>Хлопок-68%,Вискоза-32%</t>
  </si>
  <si>
    <t>DR0298K</t>
  </si>
  <si>
    <t>JC0061</t>
  </si>
  <si>
    <t>Верх:Полиэстер-70%,Вискоза-25%,Эластан-5%.Подкладка:Вискоза-100%</t>
  </si>
  <si>
    <t>Верх:ПЕРЕРАБОТАННЫЙ PES-46%,Вискоза-46%,Эластан-8%.Подкладка:Полиэстер-55%,Вискоза-45%</t>
  </si>
  <si>
    <t>KR0024S</t>
  </si>
  <si>
    <t>KR0039S</t>
  </si>
  <si>
    <t>Серый</t>
  </si>
  <si>
    <t>Верх:Полиуретан-65%,Полиэстер-35%.Подкладка:Полиэстер-55%,Вискоза-45%.Утеплитель:Полиэфир-100%</t>
  </si>
  <si>
    <t>KR208525</t>
  </si>
  <si>
    <t>SK0174</t>
  </si>
  <si>
    <t>Верх:Полиэстер-92%,Эластан-8%.Подкладка:Полиэстер-55%,Вискоза-45%</t>
  </si>
  <si>
    <t>ПЕРЕРАБОТАННЫЙ PES-46%,Вискоза-46%,Эластан-8%</t>
  </si>
  <si>
    <t>TR0143</t>
  </si>
  <si>
    <t>TR0145K</t>
  </si>
  <si>
    <t>TR0145K5</t>
  </si>
  <si>
    <t>Хлопок-81%,Полиэстер-19%</t>
  </si>
  <si>
    <t>She is the BOSS 2</t>
  </si>
  <si>
    <t>BL0109K5</t>
  </si>
  <si>
    <t>BL0593V</t>
  </si>
  <si>
    <t>Вискоза-72%,Полиэстер-28%</t>
  </si>
  <si>
    <t>BL0619</t>
  </si>
  <si>
    <t>BL0620</t>
  </si>
  <si>
    <t>BL0688K</t>
  </si>
  <si>
    <t>BL0722K</t>
  </si>
  <si>
    <t>CG0017V</t>
  </si>
  <si>
    <t>DJ0080</t>
  </si>
  <si>
    <t>DJ00805</t>
  </si>
  <si>
    <t>DR0275K</t>
  </si>
  <si>
    <t>Вискоза-66%,Полиэстер-30%,Эластан-4%</t>
  </si>
  <si>
    <t>DR0281</t>
  </si>
  <si>
    <t>KR0036SХ</t>
  </si>
  <si>
    <t>Светло-серый</t>
  </si>
  <si>
    <t>PD0034</t>
  </si>
  <si>
    <t>PS0007</t>
  </si>
  <si>
    <t>Пальто легкое</t>
  </si>
  <si>
    <t>Верх:Полиэстер-70%,Овечья шерсть-30%.Подкладка:Полиэстер-55%,Вискоза-45%</t>
  </si>
  <si>
    <t>Полиэстер-50%,Овечья шерсть-20%,Вискоза-19%,Хлопок-11%</t>
  </si>
  <si>
    <t>SK0165</t>
  </si>
  <si>
    <t>SK0167</t>
  </si>
  <si>
    <t>ПЕРЕРАБОТАННЫЙ PES-57%,Вискоза-41%,Эластан-2%</t>
  </si>
  <si>
    <t>TP0621K</t>
  </si>
  <si>
    <t>TR00555</t>
  </si>
  <si>
    <t>Бежево-серый</t>
  </si>
  <si>
    <t>Вискоза-66%,Нейлон-26%,Спандекс-8%</t>
  </si>
  <si>
    <t>TR0127</t>
  </si>
  <si>
    <t>VS0013</t>
  </si>
  <si>
    <t>Жилет</t>
  </si>
  <si>
    <t>Полиэстер-75%,Поливискоза-20%,Спандекс-5%</t>
  </si>
  <si>
    <t>Верх:Полиэстер-75%,Поливискоза-20%,Спандекс-5%.Подкладка:Полиэстер-55%,Вискоза-45%</t>
  </si>
  <si>
    <t>ADORE ME 1</t>
  </si>
  <si>
    <t>BL0109K6</t>
  </si>
  <si>
    <t>BL0623K</t>
  </si>
  <si>
    <t>Красный</t>
  </si>
  <si>
    <t>Мятный</t>
  </si>
  <si>
    <t>Вискоза-60%,Нейлон-33%,Спандекс-7%</t>
  </si>
  <si>
    <t>Хлопок-73%,Полиэстер-27%</t>
  </si>
  <si>
    <t>BL0626V</t>
  </si>
  <si>
    <t>BL0627K</t>
  </si>
  <si>
    <t>Вискоза-82%,Полиэстер-18%</t>
  </si>
  <si>
    <t>BL0633</t>
  </si>
  <si>
    <t>BL0693K</t>
  </si>
  <si>
    <t>Хлопок-93%,Спандекс-7%</t>
  </si>
  <si>
    <t>JC0057</t>
  </si>
  <si>
    <t>SK0169</t>
  </si>
  <si>
    <t>Верх:Полиуретан-100%.Подкладка:Полиэстер-100%</t>
  </si>
  <si>
    <t>Полиэстер-70%,Вискоза-25%,Спандекс-5%</t>
  </si>
  <si>
    <t>TR0139</t>
  </si>
  <si>
    <t>TR0140</t>
  </si>
  <si>
    <t>ADORE ME 2</t>
  </si>
  <si>
    <t>BL0294V5</t>
  </si>
  <si>
    <t>BL0294V6</t>
  </si>
  <si>
    <t>Бело-зеленый</t>
  </si>
  <si>
    <t>Бело-бежевый</t>
  </si>
  <si>
    <t>BL0624V</t>
  </si>
  <si>
    <t>Лаванда</t>
  </si>
  <si>
    <t>Розовый</t>
  </si>
  <si>
    <t>Вискоза-67%,Акрил-29%,Полиэстер-4%</t>
  </si>
  <si>
    <t>BL0634K</t>
  </si>
  <si>
    <t>BL0695K</t>
  </si>
  <si>
    <t>BL0738K</t>
  </si>
  <si>
    <t>Лиловый</t>
  </si>
  <si>
    <t>BL9439VХХ</t>
  </si>
  <si>
    <t>Ментоловый</t>
  </si>
  <si>
    <t>Вискоза-68%,Полиамид-32%</t>
  </si>
  <si>
    <t>DJ0087</t>
  </si>
  <si>
    <t>DR0291</t>
  </si>
  <si>
    <t>Хлопок-98%,Спандекс-2%</t>
  </si>
  <si>
    <t>Верх:Полиэстер-61%,Вискоза-33%,Спандекс-6%.Подкладка:Полиэстер-100%</t>
  </si>
  <si>
    <t>DR0295</t>
  </si>
  <si>
    <t>Сиреневый</t>
  </si>
  <si>
    <t>Бело-черный</t>
  </si>
  <si>
    <t>JC0058</t>
  </si>
  <si>
    <t>Черно - белый</t>
  </si>
  <si>
    <t>Верх:Полиэстер-61%,Вискоза-33%,Спандекс-6%.Подкладка:Вискоза-67%,Полиэстер-33%</t>
  </si>
  <si>
    <t>SK0171</t>
  </si>
  <si>
    <t>SK0172</t>
  </si>
  <si>
    <t>Черно-белый</t>
  </si>
  <si>
    <t>TR0141</t>
  </si>
  <si>
    <t>Полиэстер-61%,Вискоза-33%,Спандекс-6%</t>
  </si>
  <si>
    <t>ВА LALIS ВЕСНА 2022</t>
  </si>
  <si>
    <t>KD0009S</t>
  </si>
  <si>
    <t>KR0010S</t>
  </si>
  <si>
    <t>Серо-фиолетовый</t>
  </si>
  <si>
    <t>KR0032S</t>
  </si>
  <si>
    <t>KR0033S</t>
  </si>
  <si>
    <t>Верх:Полиэстер-100%.Утеплитель:Полиэстер-100%</t>
  </si>
  <si>
    <t>Верх:Полиэстер-92%,Эластан-8%.Подкладка:Полиэстер-100%.Утеплитель:Полиэстер-100%</t>
  </si>
  <si>
    <t>PD0029</t>
  </si>
  <si>
    <t>PD0033</t>
  </si>
  <si>
    <t>Темн.синий</t>
  </si>
  <si>
    <t>Верх:Овечья шерсть-55%,Полиэстер-35%,Вискоза-10%.Подкладка:Полиэстер-55%,Вискоза-45%</t>
  </si>
  <si>
    <t>PL0013S</t>
  </si>
  <si>
    <t>UD0008</t>
  </si>
  <si>
    <t>Плащ</t>
  </si>
  <si>
    <t>Полупальто</t>
  </si>
  <si>
    <t>Верх:Полиэстер-94%,Вискоза-6%.Подкладка:Полиэстер-55%,Вискоза-45%</t>
  </si>
  <si>
    <t>SHADES OF LIGHT 4</t>
  </si>
  <si>
    <t>BL0570K</t>
  </si>
  <si>
    <t>BL0572K</t>
  </si>
  <si>
    <t>Серо-синий</t>
  </si>
  <si>
    <t>Вискоза-60%,Нейлон-35%,Спандекс-5%</t>
  </si>
  <si>
    <t>Вискоза-55%,Нейлон-39%,Спандекс-6%</t>
  </si>
  <si>
    <t>BL0578</t>
  </si>
  <si>
    <t>BL0630V</t>
  </si>
  <si>
    <t>Полиэстер-76%,Вискоза-18%,Спандекс-6%</t>
  </si>
  <si>
    <t>SK0179K</t>
  </si>
  <si>
    <t>TR0123</t>
  </si>
  <si>
    <t>Вискоза-65%,Нейлон-31%,Спандекс-4%</t>
  </si>
  <si>
    <t>TR0124K</t>
  </si>
  <si>
    <t>SHADES OF LIGHT 5</t>
  </si>
  <si>
    <t>BL0556</t>
  </si>
  <si>
    <t>BL0566V</t>
  </si>
  <si>
    <t>Вискоза-70%,Полиэстер-30%</t>
  </si>
  <si>
    <t>BL0582V</t>
  </si>
  <si>
    <t>BL0690K</t>
  </si>
  <si>
    <t>Пудра</t>
  </si>
  <si>
    <t>DJ0078</t>
  </si>
  <si>
    <t>SK0160</t>
  </si>
  <si>
    <t>TR0122</t>
  </si>
  <si>
    <t>Темно-серый</t>
  </si>
  <si>
    <t>Хлопок-97%,Эластан-3%</t>
  </si>
  <si>
    <t>She is the BOSS 3</t>
  </si>
  <si>
    <t>BL0608</t>
  </si>
  <si>
    <t>BL0614V</t>
  </si>
  <si>
    <t>BL0698K</t>
  </si>
  <si>
    <t>DJ0081</t>
  </si>
  <si>
    <t>Нейлон-50%,Вискоза-41%,Спандекс-9%</t>
  </si>
  <si>
    <t>DJ0094</t>
  </si>
  <si>
    <t>DR0270</t>
  </si>
  <si>
    <t>JC0056</t>
  </si>
  <si>
    <t>SK0168</t>
  </si>
  <si>
    <t>Верх:Полиэстер-76%,Вискоза-22%,Спандекс-2%.Подкладка:Полиэстер-100%</t>
  </si>
  <si>
    <t>SK01685</t>
  </si>
  <si>
    <t>TR01365</t>
  </si>
  <si>
    <t>Верх:Полиэстер-76%,Вискоза-18%,Спандекс-6%.Подкладка:Полиэстер-100%</t>
  </si>
  <si>
    <t>UD0006</t>
  </si>
  <si>
    <t>Верх:Полиэстер-68%,Вискоза-30%,Спандекс-2%.Подкладка:Полиэстер-55%,Вискоза-45%</t>
  </si>
  <si>
    <t>ADORE ME 3</t>
  </si>
  <si>
    <t>BL0641K</t>
  </si>
  <si>
    <t>BL0647V</t>
  </si>
  <si>
    <t>Желтый</t>
  </si>
  <si>
    <t>BL0652K</t>
  </si>
  <si>
    <t>BL0687V</t>
  </si>
  <si>
    <t>Хлопок-95%,Полибутилентерф-5%</t>
  </si>
  <si>
    <t>BL0749K</t>
  </si>
  <si>
    <t>BS0005K</t>
  </si>
  <si>
    <t>Хлопок-57%,Модал-38%,Спандекс-5%</t>
  </si>
  <si>
    <t>DJ0074</t>
  </si>
  <si>
    <t>DJ0088</t>
  </si>
  <si>
    <t>DR02975</t>
  </si>
  <si>
    <t>DR0361K</t>
  </si>
  <si>
    <t>JC0060</t>
  </si>
  <si>
    <t>KR0031</t>
  </si>
  <si>
    <t>Верх:Хлопок-100%.Подкладка:Полиэстер-100%</t>
  </si>
  <si>
    <t>Полиэстер-50%,Вискоза-47%,Спандекс-3%</t>
  </si>
  <si>
    <t>KR0038</t>
  </si>
  <si>
    <t>TR0171K</t>
  </si>
  <si>
    <t>Верх:Нейлон-58%,Полиэстер-42%.Подкладка:Полиэстер-100%</t>
  </si>
  <si>
    <t>BE YOURSELF 1</t>
  </si>
  <si>
    <t>SMART CASUAL</t>
  </si>
  <si>
    <t>BL0654</t>
  </si>
  <si>
    <t>BL0656K</t>
  </si>
  <si>
    <t>Тенцель/Лиоцел-100%</t>
  </si>
  <si>
    <t>BS0006K</t>
  </si>
  <si>
    <t>DJ0089</t>
  </si>
  <si>
    <t>DR0311K</t>
  </si>
  <si>
    <t>Хлопок-93%,Полиэстер-5%,Спандекс-2%</t>
  </si>
  <si>
    <t>DR0312K</t>
  </si>
  <si>
    <t>KL0063</t>
  </si>
  <si>
    <t>SK00695</t>
  </si>
  <si>
    <t>TR0153K</t>
  </si>
  <si>
    <t>ОТП</t>
  </si>
  <si>
    <t>Дата</t>
  </si>
  <si>
    <t>Цена прайса (Ростовский офис)</t>
  </si>
  <si>
    <t>Коллекция</t>
  </si>
  <si>
    <t>Весна 2022</t>
  </si>
  <si>
    <t>№</t>
  </si>
  <si>
    <t>Торговая марка</t>
  </si>
  <si>
    <t>Капсула</t>
  </si>
  <si>
    <t>Характер ткани</t>
  </si>
  <si>
    <t>Артикул</t>
  </si>
  <si>
    <t>Рост</t>
  </si>
  <si>
    <t>Цена (руб.)</t>
  </si>
  <si>
    <t>Сумма (руб.)</t>
  </si>
  <si>
    <t>ELIS</t>
  </si>
  <si>
    <t>FLASH В22 (20.03.2022г.)</t>
  </si>
  <si>
    <t>BL</t>
  </si>
  <si>
    <t>Трикотаж  полотно</t>
  </si>
  <si>
    <t>2В3146</t>
  </si>
  <si>
    <t>BS</t>
  </si>
  <si>
    <t>Блузочные прочие</t>
  </si>
  <si>
    <t>2В3111</t>
  </si>
  <si>
    <t>DJ</t>
  </si>
  <si>
    <t>2В3125</t>
  </si>
  <si>
    <t>DR</t>
  </si>
  <si>
    <t>2В3116</t>
  </si>
  <si>
    <t>2В3123</t>
  </si>
  <si>
    <t>JC</t>
  </si>
  <si>
    <t>Костюмные прочие</t>
  </si>
  <si>
    <t>2В3108</t>
  </si>
  <si>
    <t>KL</t>
  </si>
  <si>
    <t>2В3124</t>
  </si>
  <si>
    <t>SH</t>
  </si>
  <si>
    <t>2В3110</t>
  </si>
  <si>
    <t>SK</t>
  </si>
  <si>
    <t>2В3109</t>
  </si>
  <si>
    <t>TP</t>
  </si>
  <si>
    <t>2В3113</t>
  </si>
  <si>
    <t>2В3115</t>
  </si>
  <si>
    <t>2В3117</t>
  </si>
  <si>
    <t>2В3118</t>
  </si>
  <si>
    <t>TR</t>
  </si>
  <si>
    <t>2В3145</t>
  </si>
  <si>
    <t>2В3107</t>
  </si>
  <si>
    <t>2В3112</t>
  </si>
  <si>
    <t>TS</t>
  </si>
  <si>
    <t>2В3197</t>
  </si>
  <si>
    <t>ВА ELIS ВЕСНА 2022 (01.02.2022г.)</t>
  </si>
  <si>
    <t>KR</t>
  </si>
  <si>
    <t>2В137</t>
  </si>
  <si>
    <t>2В827</t>
  </si>
  <si>
    <t>Плащевые прочие</t>
  </si>
  <si>
    <t>2В143</t>
  </si>
  <si>
    <t>PD</t>
  </si>
  <si>
    <t>2В878</t>
  </si>
  <si>
    <t>2В828</t>
  </si>
  <si>
    <t>2В1342</t>
  </si>
  <si>
    <t>SHADES OF LIGHT 1 (01.02.2022г.)</t>
  </si>
  <si>
    <t>Вязаный трикотаж</t>
  </si>
  <si>
    <t>2В3391</t>
  </si>
  <si>
    <t>2В90</t>
  </si>
  <si>
    <t>2В877</t>
  </si>
  <si>
    <t>2В95</t>
  </si>
  <si>
    <t>2В831</t>
  </si>
  <si>
    <t>2В832</t>
  </si>
  <si>
    <t>2В859</t>
  </si>
  <si>
    <t>2В860</t>
  </si>
  <si>
    <t>2В837</t>
  </si>
  <si>
    <t>2В97</t>
  </si>
  <si>
    <t>2В861</t>
  </si>
  <si>
    <t>JM</t>
  </si>
  <si>
    <t>2В834</t>
  </si>
  <si>
    <t>2В258</t>
  </si>
  <si>
    <t>2В829</t>
  </si>
  <si>
    <t>SHADES OF LIGHT 2 (01.02.2022г.)</t>
  </si>
  <si>
    <t>2В5</t>
  </si>
  <si>
    <t>2В858</t>
  </si>
  <si>
    <t>Атлас</t>
  </si>
  <si>
    <t>2В872</t>
  </si>
  <si>
    <t>2В873</t>
  </si>
  <si>
    <t>2В121</t>
  </si>
  <si>
    <t>CG</t>
  </si>
  <si>
    <t>2В122</t>
  </si>
  <si>
    <t>2В103</t>
  </si>
  <si>
    <t>2В82</t>
  </si>
  <si>
    <t>2В881</t>
  </si>
  <si>
    <t>2В80</t>
  </si>
  <si>
    <t>2В262</t>
  </si>
  <si>
    <t>SHADES OF LIGHT 3 (01.02.2022г.)</t>
  </si>
  <si>
    <t>2В874</t>
  </si>
  <si>
    <t>2В853</t>
  </si>
  <si>
    <t>2В104</t>
  </si>
  <si>
    <t>2В87</t>
  </si>
  <si>
    <t>2В88</t>
  </si>
  <si>
    <t>2В994</t>
  </si>
  <si>
    <t>2В119</t>
  </si>
  <si>
    <t>2В105</t>
  </si>
  <si>
    <t>2В124</t>
  </si>
  <si>
    <t>2В118</t>
  </si>
  <si>
    <t>2В22</t>
  </si>
  <si>
    <t>2В89</t>
  </si>
  <si>
    <t>2В995</t>
  </si>
  <si>
    <t>She is the BOSS 1 (15.02.2022г.)</t>
  </si>
  <si>
    <t>2В1176</t>
  </si>
  <si>
    <t>2В1177</t>
  </si>
  <si>
    <t>2В1183</t>
  </si>
  <si>
    <t>BM</t>
  </si>
  <si>
    <t>2В1172</t>
  </si>
  <si>
    <t>2В1167</t>
  </si>
  <si>
    <t>2В1226</t>
  </si>
  <si>
    <t>2В1171</t>
  </si>
  <si>
    <t>2В1142</t>
  </si>
  <si>
    <t>Иск Кожа</t>
  </si>
  <si>
    <t>2В259</t>
  </si>
  <si>
    <t>2В1192</t>
  </si>
  <si>
    <t>Замша</t>
  </si>
  <si>
    <t>2В1188</t>
  </si>
  <si>
    <t>2В1046</t>
  </si>
  <si>
    <t>2В1045</t>
  </si>
  <si>
    <t>2В1173</t>
  </si>
  <si>
    <t>2В1136</t>
  </si>
  <si>
    <t>She is the BOSS 2 (15.02.2022г.)</t>
  </si>
  <si>
    <t>2В1125</t>
  </si>
  <si>
    <t>2В1101</t>
  </si>
  <si>
    <t>2В1102</t>
  </si>
  <si>
    <t>2В1165</t>
  </si>
  <si>
    <t>2В102</t>
  </si>
  <si>
    <t>2В1131</t>
  </si>
  <si>
    <t>2В1194</t>
  </si>
  <si>
    <t>2В1187</t>
  </si>
  <si>
    <t>2В3638</t>
  </si>
  <si>
    <t>2В1160</t>
  </si>
  <si>
    <t>2В1164</t>
  </si>
  <si>
    <t>2В1050</t>
  </si>
  <si>
    <t>2В1166</t>
  </si>
  <si>
    <t>2В1379</t>
  </si>
  <si>
    <t>Пальтовые прочие</t>
  </si>
  <si>
    <t>2В1174</t>
  </si>
  <si>
    <t>PS</t>
  </si>
  <si>
    <t>2В3177</t>
  </si>
  <si>
    <t>2В1048</t>
  </si>
  <si>
    <t>2В1213</t>
  </si>
  <si>
    <t>2В1127</t>
  </si>
  <si>
    <t>2В1195</t>
  </si>
  <si>
    <t>2В1154</t>
  </si>
  <si>
    <t>VS</t>
  </si>
  <si>
    <t>2В1158</t>
  </si>
  <si>
    <t>ADORE ME 1 (01.03.2022г.)</t>
  </si>
  <si>
    <t>2В1482</t>
  </si>
  <si>
    <t>2В1044</t>
  </si>
  <si>
    <t>2В1340</t>
  </si>
  <si>
    <t>2В1351</t>
  </si>
  <si>
    <t>2В1536</t>
  </si>
  <si>
    <t>2В1535</t>
  </si>
  <si>
    <t>2В1139</t>
  </si>
  <si>
    <t>2В1140</t>
  </si>
  <si>
    <t>2В1223</t>
  </si>
  <si>
    <t>2В1549</t>
  </si>
  <si>
    <t>2В1355</t>
  </si>
  <si>
    <t>2В1548</t>
  </si>
  <si>
    <t>ADORE ME 2 (01.03.2022г.)</t>
  </si>
  <si>
    <t>2В1557</t>
  </si>
  <si>
    <t>2В1558</t>
  </si>
  <si>
    <t>2В1509</t>
  </si>
  <si>
    <t>2В1132</t>
  </si>
  <si>
    <t>2В1495</t>
  </si>
  <si>
    <t>2В1496</t>
  </si>
  <si>
    <t>2В1469</t>
  </si>
  <si>
    <t>2В1199</t>
  </si>
  <si>
    <t>2В1200</t>
  </si>
  <si>
    <t>2В1375</t>
  </si>
  <si>
    <t>2В1555</t>
  </si>
  <si>
    <t>2В1502</t>
  </si>
  <si>
    <t>2В1503</t>
  </si>
  <si>
    <t>2В1380</t>
  </si>
  <si>
    <t>2В1381</t>
  </si>
  <si>
    <t>2В1552</t>
  </si>
  <si>
    <t>2В1481</t>
  </si>
  <si>
    <t>2В1553</t>
  </si>
  <si>
    <t>2В1554</t>
  </si>
  <si>
    <t>LALIS</t>
  </si>
  <si>
    <t>ВА LALIS ВЕСНА 2022 (01.02.2022г.)</t>
  </si>
  <si>
    <t>KD</t>
  </si>
  <si>
    <t>2В879</t>
  </si>
  <si>
    <t>2В125</t>
  </si>
  <si>
    <t>2В140</t>
  </si>
  <si>
    <t>2В901</t>
  </si>
  <si>
    <t>2В138</t>
  </si>
  <si>
    <t>2В836</t>
  </si>
  <si>
    <t>PL</t>
  </si>
  <si>
    <t>2В141</t>
  </si>
  <si>
    <t>UD</t>
  </si>
  <si>
    <t>2В135</t>
  </si>
  <si>
    <t>SHADES OF LIGHT 4 (01.02.2022г.)</t>
  </si>
  <si>
    <t>2В128</t>
  </si>
  <si>
    <t>2В815</t>
  </si>
  <si>
    <t>2В107</t>
  </si>
  <si>
    <t>2В142</t>
  </si>
  <si>
    <t>2В843</t>
  </si>
  <si>
    <t>2В21</t>
  </si>
  <si>
    <t>2В818</t>
  </si>
  <si>
    <t>SHADES OF LIGHT 5 (01.02.2022г.)</t>
  </si>
  <si>
    <t>2В99</t>
  </si>
  <si>
    <t>2В261</t>
  </si>
  <si>
    <t>2В823</t>
  </si>
  <si>
    <t>2В863</t>
  </si>
  <si>
    <t>2В862</t>
  </si>
  <si>
    <t>2В820</t>
  </si>
  <si>
    <t>2В92</t>
  </si>
  <si>
    <t>2В96</t>
  </si>
  <si>
    <t>She is the BOSS 3 (15.02.2022г.)</t>
  </si>
  <si>
    <t>2В1124</t>
  </si>
  <si>
    <t>2В907</t>
  </si>
  <si>
    <t>2В1129</t>
  </si>
  <si>
    <t>2В1162</t>
  </si>
  <si>
    <t>2В1152</t>
  </si>
  <si>
    <t>2В83</t>
  </si>
  <si>
    <t>2В1161</t>
  </si>
  <si>
    <t>2В1133</t>
  </si>
  <si>
    <t>2В983</t>
  </si>
  <si>
    <t>2В982</t>
  </si>
  <si>
    <t>2В838</t>
  </si>
  <si>
    <t>ADORE ME 3 (01.03.2022г.)</t>
  </si>
  <si>
    <t>2В1209</t>
  </si>
  <si>
    <t>2В1100</t>
  </si>
  <si>
    <t>2В1128</t>
  </si>
  <si>
    <t>2В1493</t>
  </si>
  <si>
    <t>2В1534</t>
  </si>
  <si>
    <t>2В1384</t>
  </si>
  <si>
    <t>2В1591</t>
  </si>
  <si>
    <t>2В1592</t>
  </si>
  <si>
    <t>2В1596</t>
  </si>
  <si>
    <t>2В1224</t>
  </si>
  <si>
    <t>2В1354</t>
  </si>
  <si>
    <t>2В1600</t>
  </si>
  <si>
    <t>2В1352</t>
  </si>
  <si>
    <t>2В1341</t>
  </si>
  <si>
    <t>BE YOURSELF 1 (20.03.2022г.)</t>
  </si>
  <si>
    <t>2В1130</t>
  </si>
  <si>
    <t>2В1479</t>
  </si>
  <si>
    <t>2В1480</t>
  </si>
  <si>
    <t>2В1540</t>
  </si>
  <si>
    <t>2В1491</t>
  </si>
  <si>
    <t>2В1385</t>
  </si>
  <si>
    <t>2В1386</t>
  </si>
  <si>
    <t>2В1478</t>
  </si>
  <si>
    <t>2В1539</t>
  </si>
  <si>
    <t>2В1781</t>
  </si>
  <si>
    <t>2В1541</t>
  </si>
  <si>
    <t>ИТОГО:</t>
  </si>
  <si>
    <t>*Цена включает НДС 20%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</si>
</sst>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6" formatCode="##,##0"/>
    <numFmt numFmtId="167" formatCode="dd/mm/yy"/>
  </numFmts>
  <fonts count="16" x14ac:knownFonts="1">
    <font>
      <sz val="11"/>
      <color theme="1"/>
      <name val="Calibri"/>
      <family val="2"/>
      <charset val="204"/>
    </font>
    <font>
      <sz val="14"/>
      <name val="Times New Roman"/>
      <family val="2"/>
    </font>
    <font>
      <sz val="12"/>
      <name val="Times New Roman"/>
      <family val="2"/>
    </font>
    <font>
      <i/>
      <sz val="12"/>
      <name val="Times New Roman"/>
      <family val="2"/>
    </font>
    <font>
      <b/>
      <sz val="12"/>
      <name val="Times New Roman"/>
      <family val="2"/>
    </font>
    <font>
      <sz val="10"/>
      <name val="Times New Roman"/>
      <family val="2"/>
    </font>
    <font>
      <b/>
      <sz val="12"/>
      <name val="Arial"/>
      <family val="2"/>
    </font>
    <font>
      <sz val="1"/>
      <color indexed="9"/>
      <name val="Arial"/>
      <family val="2"/>
    </font>
    <font>
      <sz val="12"/>
      <name val="Arial"/>
      <family val="2"/>
    </font>
    <font>
      <b/>
      <sz val="10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10"/>
      <name val="Arial"/>
      <family val="2"/>
    </font>
    <font>
      <b/>
      <sz val="13"/>
      <name val="Arial"/>
      <family val="2"/>
    </font>
    <font>
      <b/>
      <u/>
      <sz val="12"/>
      <name val="Arial"/>
      <family val="2"/>
    </font>
    <font>
      <sz val="11"/>
      <name val="Calibri"/>
      <family val="2"/>
      <charset val="204"/>
    </font>
  </fonts>
  <fills count="12">
    <fill>
      <patternFill patternType="none"/>
    </fill>
    <fill>
      <patternFill patternType="gray125"/>
    </fill>
    <fill>
      <patternFill patternType="solid">
        <fgColor indexed="28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24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E6B9B8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87">
    <xf numFmtId="0" fontId="0" fillId="0" borderId="0" xfId="0"/>
    <xf numFmtId="0" fontId="1" fillId="0" borderId="0" xfId="0" applyFont="1" applyProtection="1">
      <protection hidden="1"/>
    </xf>
    <xf numFmtId="0" fontId="2" fillId="0" borderId="0" xfId="0" applyFont="1" applyProtection="1">
      <protection hidden="1"/>
    </xf>
    <xf numFmtId="0" fontId="2" fillId="0" borderId="1" xfId="0" applyFont="1" applyBorder="1" applyAlignment="1" applyProtection="1">
      <alignment horizontal="center"/>
      <protection locked="0" hidden="1"/>
    </xf>
    <xf numFmtId="0" fontId="1" fillId="0" borderId="2" xfId="0" applyFont="1" applyBorder="1" applyProtection="1">
      <protection hidden="1"/>
    </xf>
    <xf numFmtId="0" fontId="2" fillId="0" borderId="2" xfId="0" applyFont="1" applyBorder="1" applyProtection="1">
      <protection hidden="1"/>
    </xf>
    <xf numFmtId="1" fontId="2" fillId="2" borderId="1" xfId="0" applyNumberFormat="1" applyFont="1" applyFill="1" applyBorder="1" applyAlignment="1" applyProtection="1">
      <alignment horizontal="center"/>
      <protection hidden="1"/>
    </xf>
    <xf numFmtId="0" fontId="2" fillId="2" borderId="1" xfId="0" applyFont="1" applyFill="1" applyBorder="1" applyAlignment="1" applyProtection="1">
      <alignment horizontal="center"/>
      <protection hidden="1"/>
    </xf>
    <xf numFmtId="1" fontId="5" fillId="3" borderId="1" xfId="0" applyNumberFormat="1" applyFont="1" applyFill="1" applyBorder="1" applyAlignment="1" applyProtection="1">
      <alignment horizontal="center" shrinkToFit="1"/>
      <protection hidden="1"/>
    </xf>
    <xf numFmtId="1" fontId="5" fillId="3" borderId="1" xfId="0" applyNumberFormat="1" applyFont="1" applyFill="1" applyBorder="1" applyAlignment="1" applyProtection="1">
      <alignment horizontal="center"/>
      <protection hidden="1"/>
    </xf>
    <xf numFmtId="0" fontId="5" fillId="3" borderId="1" xfId="0" applyFont="1" applyFill="1" applyBorder="1" applyAlignment="1" applyProtection="1">
      <alignment horizontal="center"/>
      <protection hidden="1"/>
    </xf>
    <xf numFmtId="0" fontId="2" fillId="0" borderId="1" xfId="0" applyFont="1" applyBorder="1" applyAlignment="1" applyProtection="1">
      <alignment horizontal="center"/>
      <protection hidden="1"/>
    </xf>
    <xf numFmtId="0" fontId="5" fillId="3" borderId="1" xfId="0" applyFont="1" applyFill="1" applyBorder="1" applyAlignment="1" applyProtection="1">
      <alignment horizontal="center" shrinkToFit="1"/>
      <protection hidden="1"/>
    </xf>
    <xf numFmtId="0" fontId="0" fillId="0" borderId="0" xfId="0" applyProtection="1">
      <protection hidden="1"/>
    </xf>
    <xf numFmtId="0" fontId="6" fillId="0" borderId="3" xfId="0" applyFont="1" applyBorder="1" applyAlignment="1" applyProtection="1">
      <alignment horizontal="center"/>
      <protection hidden="1"/>
    </xf>
    <xf numFmtId="0" fontId="6" fillId="0" borderId="3" xfId="0" applyFont="1" applyBorder="1" applyAlignment="1" applyProtection="1">
      <alignment horizontal="center"/>
      <protection locked="0" hidden="1"/>
    </xf>
    <xf numFmtId="0" fontId="7" fillId="0" borderId="0" xfId="0" applyFont="1" applyAlignment="1" applyProtection="1">
      <alignment horizontal="left"/>
      <protection hidden="1"/>
    </xf>
    <xf numFmtId="1" fontId="7" fillId="0" borderId="0" xfId="0" applyNumberFormat="1" applyFont="1" applyAlignment="1" applyProtection="1">
      <alignment horizontal="left"/>
      <protection hidden="1"/>
    </xf>
    <xf numFmtId="0" fontId="8" fillId="0" borderId="3" xfId="0" applyFont="1" applyBorder="1" applyAlignment="1" applyProtection="1">
      <alignment horizontal="center"/>
      <protection hidden="1"/>
    </xf>
    <xf numFmtId="0" fontId="9" fillId="3" borderId="4" xfId="0" applyFont="1" applyFill="1" applyBorder="1" applyAlignment="1" applyProtection="1">
      <alignment horizontal="center" vertical="center" wrapText="1"/>
      <protection hidden="1"/>
    </xf>
    <xf numFmtId="0" fontId="9" fillId="3" borderId="5" xfId="0" applyFont="1" applyFill="1" applyBorder="1" applyAlignment="1" applyProtection="1">
      <alignment horizontal="center" vertical="center" wrapText="1"/>
      <protection hidden="1"/>
    </xf>
    <xf numFmtId="1" fontId="9" fillId="3" borderId="4" xfId="0" applyNumberFormat="1" applyFont="1" applyFill="1" applyBorder="1" applyAlignment="1" applyProtection="1">
      <alignment horizontal="center" vertical="center" wrapText="1"/>
      <protection hidden="1"/>
    </xf>
    <xf numFmtId="1" fontId="9" fillId="3" borderId="5" xfId="0" applyNumberFormat="1" applyFont="1" applyFill="1" applyBorder="1" applyAlignment="1" applyProtection="1">
      <alignment horizontal="center" vertical="center" wrapText="1"/>
      <protection hidden="1"/>
    </xf>
    <xf numFmtId="1" fontId="9" fillId="3" borderId="6" xfId="0" applyNumberFormat="1" applyFont="1" applyFill="1" applyBorder="1" applyAlignment="1" applyProtection="1">
      <alignment horizontal="center" vertical="center" wrapText="1"/>
      <protection hidden="1"/>
    </xf>
    <xf numFmtId="0" fontId="9" fillId="3" borderId="3" xfId="0" applyFont="1" applyFill="1" applyBorder="1" applyAlignment="1" applyProtection="1">
      <alignment horizontal="center" vertical="center" wrapText="1"/>
      <protection hidden="1"/>
    </xf>
    <xf numFmtId="0" fontId="9" fillId="3" borderId="6" xfId="0" applyFont="1" applyFill="1" applyBorder="1" applyAlignment="1" applyProtection="1">
      <alignment horizontal="center" vertical="center" wrapText="1"/>
      <protection hidden="1"/>
    </xf>
    <xf numFmtId="0" fontId="10" fillId="0" borderId="0" xfId="0" applyFont="1" applyProtection="1">
      <protection hidden="1"/>
    </xf>
    <xf numFmtId="0" fontId="8" fillId="4" borderId="7" xfId="0" applyFont="1" applyFill="1" applyBorder="1" applyAlignment="1" applyProtection="1">
      <alignment horizontal="center"/>
      <protection hidden="1"/>
    </xf>
    <xf numFmtId="0" fontId="6" fillId="4" borderId="8" xfId="0" applyFont="1" applyFill="1" applyBorder="1" applyAlignment="1" applyProtection="1">
      <alignment horizontal="center"/>
      <protection hidden="1"/>
    </xf>
    <xf numFmtId="166" fontId="8" fillId="4" borderId="4" xfId="0" applyNumberFormat="1" applyFont="1" applyFill="1" applyBorder="1" applyAlignment="1" applyProtection="1">
      <alignment horizontal="center"/>
      <protection hidden="1"/>
    </xf>
    <xf numFmtId="166" fontId="10" fillId="3" borderId="6" xfId="0" applyNumberFormat="1" applyFont="1" applyFill="1" applyBorder="1" applyAlignment="1" applyProtection="1">
      <alignment horizontal="center"/>
      <protection hidden="1"/>
    </xf>
    <xf numFmtId="0" fontId="10" fillId="3" borderId="7" xfId="0" applyFont="1" applyFill="1" applyBorder="1" applyAlignment="1" applyProtection="1">
      <alignment horizontal="center"/>
      <protection hidden="1"/>
    </xf>
    <xf numFmtId="0" fontId="11" fillId="3" borderId="8" xfId="0" applyFont="1" applyFill="1" applyBorder="1" applyAlignment="1" applyProtection="1">
      <alignment horizontal="center"/>
      <protection hidden="1"/>
    </xf>
    <xf numFmtId="166" fontId="10" fillId="3" borderId="4" xfId="0" applyNumberFormat="1" applyFont="1" applyFill="1" applyBorder="1" applyAlignment="1" applyProtection="1">
      <alignment horizontal="center"/>
      <protection hidden="1"/>
    </xf>
    <xf numFmtId="1" fontId="12" fillId="5" borderId="9" xfId="0" applyNumberFormat="1" applyFont="1" applyFill="1" applyBorder="1" applyAlignment="1" applyProtection="1">
      <alignment horizontal="center"/>
      <protection hidden="1"/>
    </xf>
    <xf numFmtId="0" fontId="12" fillId="5" borderId="1" xfId="0" applyFont="1" applyFill="1" applyBorder="1" applyAlignment="1" applyProtection="1">
      <alignment horizontal="left"/>
      <protection hidden="1"/>
    </xf>
    <xf numFmtId="0" fontId="12" fillId="5" borderId="1" xfId="0" applyFont="1" applyFill="1" applyBorder="1" applyAlignment="1" applyProtection="1">
      <alignment horizontal="center"/>
      <protection hidden="1"/>
    </xf>
    <xf numFmtId="1" fontId="12" fillId="5" borderId="1" xfId="0" applyNumberFormat="1" applyFont="1" applyFill="1" applyBorder="1" applyAlignment="1" applyProtection="1">
      <alignment horizontal="center"/>
      <protection hidden="1"/>
    </xf>
    <xf numFmtId="0" fontId="12" fillId="0" borderId="9" xfId="0" applyFont="1" applyFill="1" applyBorder="1" applyAlignment="1" applyProtection="1">
      <alignment horizontal="center"/>
      <protection hidden="1"/>
    </xf>
    <xf numFmtId="0" fontId="12" fillId="0" borderId="1" xfId="0" applyFont="1" applyFill="1" applyBorder="1" applyAlignment="1" applyProtection="1">
      <alignment horizontal="center"/>
      <protection hidden="1"/>
    </xf>
    <xf numFmtId="0" fontId="12" fillId="6" borderId="1" xfId="0" applyFont="1" applyFill="1" applyBorder="1" applyAlignment="1" applyProtection="1">
      <alignment horizontal="center"/>
      <protection hidden="1"/>
    </xf>
    <xf numFmtId="0" fontId="9" fillId="5" borderId="10" xfId="0" applyFont="1" applyFill="1" applyBorder="1" applyAlignment="1" applyProtection="1">
      <alignment horizontal="center"/>
      <protection hidden="1"/>
    </xf>
    <xf numFmtId="166" fontId="12" fillId="5" borderId="1" xfId="0" applyNumberFormat="1" applyFont="1" applyFill="1" applyBorder="1" applyAlignment="1" applyProtection="1">
      <alignment horizontal="center"/>
      <protection hidden="1"/>
    </xf>
    <xf numFmtId="166" fontId="12" fillId="5" borderId="11" xfId="0" applyNumberFormat="1" applyFont="1" applyFill="1" applyBorder="1" applyAlignment="1" applyProtection="1">
      <alignment horizontal="center"/>
      <protection hidden="1"/>
    </xf>
    <xf numFmtId="0" fontId="10" fillId="7" borderId="7" xfId="0" applyFont="1" applyFill="1" applyBorder="1" applyAlignment="1" applyProtection="1">
      <alignment horizontal="center"/>
      <protection hidden="1"/>
    </xf>
    <xf numFmtId="0" fontId="11" fillId="7" borderId="8" xfId="0" applyFont="1" applyFill="1" applyBorder="1" applyAlignment="1" applyProtection="1">
      <alignment horizontal="center"/>
      <protection hidden="1"/>
    </xf>
    <xf numFmtId="166" fontId="10" fillId="7" borderId="4" xfId="0" applyNumberFormat="1" applyFont="1" applyFill="1" applyBorder="1" applyAlignment="1" applyProtection="1">
      <alignment horizontal="center"/>
      <protection hidden="1"/>
    </xf>
    <xf numFmtId="166" fontId="10" fillId="7" borderId="6" xfId="0" applyNumberFormat="1" applyFont="1" applyFill="1" applyBorder="1" applyAlignment="1" applyProtection="1">
      <alignment horizontal="center"/>
      <protection hidden="1"/>
    </xf>
    <xf numFmtId="0" fontId="12" fillId="6" borderId="9" xfId="0" applyFont="1" applyFill="1" applyBorder="1" applyAlignment="1" applyProtection="1">
      <alignment horizontal="center"/>
      <protection hidden="1"/>
    </xf>
    <xf numFmtId="0" fontId="0" fillId="0" borderId="12" xfId="0" applyBorder="1" applyProtection="1">
      <protection hidden="1"/>
    </xf>
    <xf numFmtId="0" fontId="14" fillId="0" borderId="3" xfId="0" applyFont="1" applyBorder="1" applyAlignment="1" applyProtection="1">
      <alignment horizontal="center"/>
      <protection hidden="1"/>
    </xf>
    <xf numFmtId="166" fontId="0" fillId="0" borderId="12" xfId="0" applyNumberFormat="1" applyBorder="1" applyProtection="1">
      <protection hidden="1"/>
    </xf>
    <xf numFmtId="166" fontId="14" fillId="0" borderId="3" xfId="0" applyNumberFormat="1" applyFont="1" applyBorder="1" applyAlignment="1" applyProtection="1">
      <alignment horizontal="center"/>
      <protection hidden="1"/>
    </xf>
    <xf numFmtId="167" fontId="6" fillId="0" borderId="3" xfId="0" applyNumberFormat="1" applyFont="1" applyBorder="1" applyAlignment="1" applyProtection="1">
      <alignment horizontal="center"/>
      <protection locked="0" hidden="1"/>
    </xf>
    <xf numFmtId="0" fontId="6" fillId="0" borderId="3" xfId="0" applyFont="1" applyBorder="1" applyAlignment="1" applyProtection="1">
      <alignment horizontal="center" vertical="center" wrapText="1"/>
      <protection hidden="1"/>
    </xf>
    <xf numFmtId="0" fontId="6" fillId="4" borderId="3" xfId="0" applyFont="1" applyFill="1" applyBorder="1" applyAlignment="1" applyProtection="1">
      <alignment horizontal="center"/>
      <protection hidden="1"/>
    </xf>
    <xf numFmtId="0" fontId="9" fillId="3" borderId="3" xfId="0" applyFont="1" applyFill="1" applyBorder="1" applyAlignment="1" applyProtection="1">
      <alignment horizontal="center"/>
      <protection hidden="1"/>
    </xf>
    <xf numFmtId="0" fontId="9" fillId="7" borderId="3" xfId="0" applyFont="1" applyFill="1" applyBorder="1" applyAlignment="1" applyProtection="1">
      <alignment horizontal="center"/>
      <protection hidden="1"/>
    </xf>
    <xf numFmtId="0" fontId="13" fillId="0" borderId="12" xfId="0" applyFont="1" applyBorder="1" applyAlignment="1" applyProtection="1">
      <alignment horizontal="right"/>
      <protection hidden="1"/>
    </xf>
    <xf numFmtId="0" fontId="15" fillId="0" borderId="0" xfId="0" applyFont="1" applyAlignment="1" applyProtection="1">
      <alignment horizontal="left"/>
      <protection hidden="1"/>
    </xf>
    <xf numFmtId="0" fontId="2" fillId="0" borderId="0" xfId="0" applyFont="1" applyProtection="1">
      <protection hidden="1"/>
    </xf>
    <xf numFmtId="0" fontId="2" fillId="0" borderId="1" xfId="0" applyFont="1" applyBorder="1" applyAlignment="1" applyProtection="1">
      <alignment horizontal="center"/>
      <protection locked="0" hidden="1"/>
    </xf>
    <xf numFmtId="0" fontId="3" fillId="0" borderId="0" xfId="0" applyFont="1" applyAlignment="1" applyProtection="1">
      <alignment horizontal="right"/>
      <protection hidden="1"/>
    </xf>
    <xf numFmtId="0" fontId="4" fillId="9" borderId="1" xfId="0" applyFont="1" applyFill="1" applyBorder="1" applyAlignment="1" applyProtection="1">
      <alignment horizontal="center"/>
      <protection hidden="1"/>
    </xf>
    <xf numFmtId="166" fontId="4" fillId="9" borderId="1" xfId="0" applyNumberFormat="1" applyFont="1" applyFill="1" applyBorder="1" applyAlignment="1" applyProtection="1">
      <alignment horizontal="center"/>
      <protection hidden="1"/>
    </xf>
    <xf numFmtId="0" fontId="4" fillId="4" borderId="14" xfId="0" applyFont="1" applyFill="1" applyBorder="1" applyAlignment="1" applyProtection="1">
      <alignment horizontal="left"/>
      <protection hidden="1"/>
    </xf>
    <xf numFmtId="0" fontId="4" fillId="4" borderId="15" xfId="0" applyFont="1" applyFill="1" applyBorder="1" applyAlignment="1" applyProtection="1">
      <alignment horizontal="right"/>
      <protection hidden="1"/>
    </xf>
    <xf numFmtId="0" fontId="2" fillId="0" borderId="16" xfId="0" applyFont="1" applyBorder="1" applyProtection="1">
      <protection hidden="1"/>
    </xf>
    <xf numFmtId="0" fontId="2" fillId="0" borderId="17" xfId="0" applyFont="1" applyBorder="1" applyProtection="1">
      <protection hidden="1"/>
    </xf>
    <xf numFmtId="0" fontId="2" fillId="0" borderId="18" xfId="0" applyFont="1" applyBorder="1" applyAlignment="1" applyProtection="1">
      <alignment horizontal="center" shrinkToFit="1"/>
      <protection hidden="1"/>
    </xf>
    <xf numFmtId="0" fontId="2" fillId="0" borderId="19" xfId="0" applyFont="1" applyBorder="1" applyAlignment="1" applyProtection="1">
      <alignment horizontal="center" shrinkToFit="1"/>
      <protection hidden="1"/>
    </xf>
    <xf numFmtId="0" fontId="2" fillId="8" borderId="2" xfId="0" applyFont="1" applyFill="1" applyBorder="1" applyAlignment="1" applyProtection="1">
      <alignment horizontal="center"/>
      <protection hidden="1"/>
    </xf>
    <xf numFmtId="0" fontId="2" fillId="0" borderId="18" xfId="0" applyFont="1" applyBorder="1" applyProtection="1">
      <protection hidden="1"/>
    </xf>
    <xf numFmtId="0" fontId="2" fillId="0" borderId="19" xfId="0" applyFont="1" applyBorder="1" applyAlignment="1" applyProtection="1">
      <alignment horizontal="right"/>
      <protection hidden="1"/>
    </xf>
    <xf numFmtId="0" fontId="2" fillId="0" borderId="18" xfId="0" applyFont="1" applyBorder="1" applyAlignment="1" applyProtection="1">
      <alignment shrinkToFit="1"/>
      <protection hidden="1"/>
    </xf>
    <xf numFmtId="0" fontId="2" fillId="0" borderId="19" xfId="0" applyFont="1" applyBorder="1" applyAlignment="1" applyProtection="1">
      <alignment shrinkToFit="1"/>
      <protection hidden="1"/>
    </xf>
    <xf numFmtId="0" fontId="2" fillId="11" borderId="2" xfId="0" applyFont="1" applyFill="1" applyBorder="1" applyAlignment="1" applyProtection="1">
      <alignment horizontal="left"/>
      <protection hidden="1"/>
    </xf>
    <xf numFmtId="0" fontId="2" fillId="4" borderId="2" xfId="0" applyFont="1" applyFill="1" applyBorder="1" applyAlignment="1" applyProtection="1">
      <alignment horizontal="left"/>
      <protection hidden="1"/>
    </xf>
    <xf numFmtId="3" fontId="2" fillId="10" borderId="1" xfId="0" applyNumberFormat="1" applyFont="1" applyFill="1" applyBorder="1" applyAlignment="1" applyProtection="1">
      <alignment horizontal="center"/>
      <protection hidden="1"/>
    </xf>
    <xf numFmtId="3" fontId="2" fillId="2" borderId="1" xfId="0" applyNumberFormat="1" applyFont="1" applyFill="1" applyBorder="1" applyAlignment="1" applyProtection="1">
      <alignment horizontal="center"/>
      <protection hidden="1"/>
    </xf>
    <xf numFmtId="166" fontId="2" fillId="10" borderId="1" xfId="0" applyNumberFormat="1" applyFont="1" applyFill="1" applyBorder="1" applyAlignment="1" applyProtection="1">
      <alignment horizontal="center"/>
      <protection hidden="1"/>
    </xf>
    <xf numFmtId="0" fontId="2" fillId="2" borderId="1" xfId="0" applyFont="1" applyFill="1" applyBorder="1" applyAlignment="1" applyProtection="1">
      <alignment horizontal="center"/>
      <protection hidden="1"/>
    </xf>
    <xf numFmtId="0" fontId="1" fillId="11" borderId="13" xfId="0" applyFont="1" applyFill="1" applyBorder="1" applyProtection="1">
      <protection hidden="1"/>
    </xf>
    <xf numFmtId="0" fontId="1" fillId="4" borderId="13" xfId="0" applyFont="1" applyFill="1" applyBorder="1" applyProtection="1">
      <protection hidden="1"/>
    </xf>
    <xf numFmtId="1" fontId="2" fillId="10" borderId="1" xfId="0" applyNumberFormat="1" applyFont="1" applyFill="1" applyBorder="1" applyAlignment="1" applyProtection="1">
      <alignment horizontal="center"/>
      <protection hidden="1"/>
    </xf>
    <xf numFmtId="1" fontId="2" fillId="2" borderId="1" xfId="0" applyNumberFormat="1" applyFont="1" applyFill="1" applyBorder="1" applyAlignment="1" applyProtection="1">
      <alignment horizontal="center"/>
      <protection hidden="1"/>
    </xf>
    <xf numFmtId="0" fontId="2" fillId="0" borderId="1" xfId="0" applyFont="1" applyBorder="1" applyAlignment="1" applyProtection="1">
      <alignment horizontal="center"/>
      <protection hidden="1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7.png"/><Relationship Id="rId3" Type="http://schemas.openxmlformats.org/officeDocument/2006/relationships/image" Target="../media/image132.png"/><Relationship Id="rId7" Type="http://schemas.openxmlformats.org/officeDocument/2006/relationships/image" Target="../media/image136.png"/><Relationship Id="rId2" Type="http://schemas.openxmlformats.org/officeDocument/2006/relationships/image" Target="../media/image131.png"/><Relationship Id="rId1" Type="http://schemas.openxmlformats.org/officeDocument/2006/relationships/image" Target="../media/image130.png"/><Relationship Id="rId6" Type="http://schemas.openxmlformats.org/officeDocument/2006/relationships/image" Target="../media/image135.png"/><Relationship Id="rId5" Type="http://schemas.openxmlformats.org/officeDocument/2006/relationships/image" Target="../media/image134.png"/><Relationship Id="rId4" Type="http://schemas.openxmlformats.org/officeDocument/2006/relationships/image" Target="../media/image13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7" Type="http://schemas.openxmlformats.org/officeDocument/2006/relationships/image" Target="../media/image144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Relationship Id="rId6" Type="http://schemas.openxmlformats.org/officeDocument/2006/relationships/image" Target="../media/image143.png"/><Relationship Id="rId5" Type="http://schemas.openxmlformats.org/officeDocument/2006/relationships/image" Target="../media/image142.png"/><Relationship Id="rId4" Type="http://schemas.openxmlformats.org/officeDocument/2006/relationships/image" Target="../media/image14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2.png"/><Relationship Id="rId3" Type="http://schemas.openxmlformats.org/officeDocument/2006/relationships/image" Target="../media/image147.png"/><Relationship Id="rId7" Type="http://schemas.openxmlformats.org/officeDocument/2006/relationships/image" Target="../media/image151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6" Type="http://schemas.openxmlformats.org/officeDocument/2006/relationships/image" Target="../media/image150.png"/><Relationship Id="rId5" Type="http://schemas.openxmlformats.org/officeDocument/2006/relationships/image" Target="../media/image149.png"/><Relationship Id="rId4" Type="http://schemas.openxmlformats.org/officeDocument/2006/relationships/image" Target="../media/image148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0.png"/><Relationship Id="rId3" Type="http://schemas.openxmlformats.org/officeDocument/2006/relationships/image" Target="../media/image155.png"/><Relationship Id="rId7" Type="http://schemas.openxmlformats.org/officeDocument/2006/relationships/image" Target="../media/image159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6" Type="http://schemas.openxmlformats.org/officeDocument/2006/relationships/image" Target="../media/image158.png"/><Relationship Id="rId11" Type="http://schemas.openxmlformats.org/officeDocument/2006/relationships/image" Target="../media/image163.png"/><Relationship Id="rId5" Type="http://schemas.openxmlformats.org/officeDocument/2006/relationships/image" Target="../media/image157.png"/><Relationship Id="rId10" Type="http://schemas.openxmlformats.org/officeDocument/2006/relationships/image" Target="../media/image162.png"/><Relationship Id="rId4" Type="http://schemas.openxmlformats.org/officeDocument/2006/relationships/image" Target="../media/image156.png"/><Relationship Id="rId9" Type="http://schemas.openxmlformats.org/officeDocument/2006/relationships/image" Target="../media/image161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png"/><Relationship Id="rId13" Type="http://schemas.openxmlformats.org/officeDocument/2006/relationships/image" Target="../media/image176.png"/><Relationship Id="rId3" Type="http://schemas.openxmlformats.org/officeDocument/2006/relationships/image" Target="../media/image166.png"/><Relationship Id="rId7" Type="http://schemas.openxmlformats.org/officeDocument/2006/relationships/image" Target="../media/image170.png"/><Relationship Id="rId12" Type="http://schemas.openxmlformats.org/officeDocument/2006/relationships/image" Target="../media/image175.png"/><Relationship Id="rId2" Type="http://schemas.openxmlformats.org/officeDocument/2006/relationships/image" Target="../media/image165.png"/><Relationship Id="rId1" Type="http://schemas.openxmlformats.org/officeDocument/2006/relationships/image" Target="../media/image164.png"/><Relationship Id="rId6" Type="http://schemas.openxmlformats.org/officeDocument/2006/relationships/image" Target="../media/image169.png"/><Relationship Id="rId11" Type="http://schemas.openxmlformats.org/officeDocument/2006/relationships/image" Target="../media/image174.png"/><Relationship Id="rId5" Type="http://schemas.openxmlformats.org/officeDocument/2006/relationships/image" Target="../media/image168.png"/><Relationship Id="rId10" Type="http://schemas.openxmlformats.org/officeDocument/2006/relationships/image" Target="../media/image173.png"/><Relationship Id="rId4" Type="http://schemas.openxmlformats.org/officeDocument/2006/relationships/image" Target="../media/image167.png"/><Relationship Id="rId9" Type="http://schemas.openxmlformats.org/officeDocument/2006/relationships/image" Target="../media/image172.png"/><Relationship Id="rId14" Type="http://schemas.openxmlformats.org/officeDocument/2006/relationships/image" Target="../media/image177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5.png"/><Relationship Id="rId3" Type="http://schemas.openxmlformats.org/officeDocument/2006/relationships/image" Target="../media/image180.png"/><Relationship Id="rId7" Type="http://schemas.openxmlformats.org/officeDocument/2006/relationships/image" Target="../media/image184.png"/><Relationship Id="rId2" Type="http://schemas.openxmlformats.org/officeDocument/2006/relationships/image" Target="../media/image179.png"/><Relationship Id="rId1" Type="http://schemas.openxmlformats.org/officeDocument/2006/relationships/image" Target="../media/image178.png"/><Relationship Id="rId6" Type="http://schemas.openxmlformats.org/officeDocument/2006/relationships/image" Target="../media/image183.png"/><Relationship Id="rId11" Type="http://schemas.openxmlformats.org/officeDocument/2006/relationships/image" Target="../media/image188.png"/><Relationship Id="rId5" Type="http://schemas.openxmlformats.org/officeDocument/2006/relationships/image" Target="../media/image182.png"/><Relationship Id="rId10" Type="http://schemas.openxmlformats.org/officeDocument/2006/relationships/image" Target="../media/image187.png"/><Relationship Id="rId4" Type="http://schemas.openxmlformats.org/officeDocument/2006/relationships/image" Target="../media/image181.png"/><Relationship Id="rId9" Type="http://schemas.openxmlformats.org/officeDocument/2006/relationships/image" Target="../media/image18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5" Type="http://schemas.openxmlformats.org/officeDocument/2006/relationships/image" Target="../media/image5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png"/><Relationship Id="rId13" Type="http://schemas.openxmlformats.org/officeDocument/2006/relationships/image" Target="../media/image74.png"/><Relationship Id="rId3" Type="http://schemas.openxmlformats.org/officeDocument/2006/relationships/image" Target="../media/image64.png"/><Relationship Id="rId7" Type="http://schemas.openxmlformats.org/officeDocument/2006/relationships/image" Target="../media/image68.png"/><Relationship Id="rId12" Type="http://schemas.openxmlformats.org/officeDocument/2006/relationships/image" Target="../media/image73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11" Type="http://schemas.openxmlformats.org/officeDocument/2006/relationships/image" Target="../media/image72.png"/><Relationship Id="rId5" Type="http://schemas.openxmlformats.org/officeDocument/2006/relationships/image" Target="../media/image66.png"/><Relationship Id="rId15" Type="http://schemas.openxmlformats.org/officeDocument/2006/relationships/image" Target="../media/image76.png"/><Relationship Id="rId10" Type="http://schemas.openxmlformats.org/officeDocument/2006/relationships/image" Target="../media/image71.png"/><Relationship Id="rId4" Type="http://schemas.openxmlformats.org/officeDocument/2006/relationships/image" Target="../media/image65.png"/><Relationship Id="rId9" Type="http://schemas.openxmlformats.org/officeDocument/2006/relationships/image" Target="../media/image70.png"/><Relationship Id="rId14" Type="http://schemas.openxmlformats.org/officeDocument/2006/relationships/image" Target="../media/image7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13" Type="http://schemas.openxmlformats.org/officeDocument/2006/relationships/image" Target="../media/image89.png"/><Relationship Id="rId18" Type="http://schemas.openxmlformats.org/officeDocument/2006/relationships/image" Target="../media/image94.png"/><Relationship Id="rId3" Type="http://schemas.openxmlformats.org/officeDocument/2006/relationships/image" Target="../media/image79.png"/><Relationship Id="rId21" Type="http://schemas.openxmlformats.org/officeDocument/2006/relationships/image" Target="../media/image97.png"/><Relationship Id="rId7" Type="http://schemas.openxmlformats.org/officeDocument/2006/relationships/image" Target="../media/image83.png"/><Relationship Id="rId12" Type="http://schemas.openxmlformats.org/officeDocument/2006/relationships/image" Target="../media/image88.png"/><Relationship Id="rId17" Type="http://schemas.openxmlformats.org/officeDocument/2006/relationships/image" Target="../media/image93.png"/><Relationship Id="rId2" Type="http://schemas.openxmlformats.org/officeDocument/2006/relationships/image" Target="../media/image78.png"/><Relationship Id="rId16" Type="http://schemas.openxmlformats.org/officeDocument/2006/relationships/image" Target="../media/image92.png"/><Relationship Id="rId20" Type="http://schemas.openxmlformats.org/officeDocument/2006/relationships/image" Target="../media/image96.png"/><Relationship Id="rId1" Type="http://schemas.openxmlformats.org/officeDocument/2006/relationships/image" Target="../media/image77.png"/><Relationship Id="rId6" Type="http://schemas.openxmlformats.org/officeDocument/2006/relationships/image" Target="../media/image82.png"/><Relationship Id="rId11" Type="http://schemas.openxmlformats.org/officeDocument/2006/relationships/image" Target="../media/image87.png"/><Relationship Id="rId5" Type="http://schemas.openxmlformats.org/officeDocument/2006/relationships/image" Target="../media/image81.png"/><Relationship Id="rId15" Type="http://schemas.openxmlformats.org/officeDocument/2006/relationships/image" Target="../media/image91.png"/><Relationship Id="rId10" Type="http://schemas.openxmlformats.org/officeDocument/2006/relationships/image" Target="../media/image86.png"/><Relationship Id="rId19" Type="http://schemas.openxmlformats.org/officeDocument/2006/relationships/image" Target="../media/image95.png"/><Relationship Id="rId4" Type="http://schemas.openxmlformats.org/officeDocument/2006/relationships/image" Target="../media/image80.png"/><Relationship Id="rId9" Type="http://schemas.openxmlformats.org/officeDocument/2006/relationships/image" Target="../media/image85.png"/><Relationship Id="rId14" Type="http://schemas.openxmlformats.org/officeDocument/2006/relationships/image" Target="../media/image90.png"/><Relationship Id="rId22" Type="http://schemas.openxmlformats.org/officeDocument/2006/relationships/image" Target="../media/image9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3" Type="http://schemas.openxmlformats.org/officeDocument/2006/relationships/image" Target="../media/image101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5" Type="http://schemas.openxmlformats.org/officeDocument/2006/relationships/image" Target="../media/image103.png"/><Relationship Id="rId10" Type="http://schemas.openxmlformats.org/officeDocument/2006/relationships/image" Target="../media/image108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8.png"/><Relationship Id="rId13" Type="http://schemas.openxmlformats.org/officeDocument/2006/relationships/image" Target="../media/image123.png"/><Relationship Id="rId18" Type="http://schemas.openxmlformats.org/officeDocument/2006/relationships/image" Target="../media/image128.png"/><Relationship Id="rId3" Type="http://schemas.openxmlformats.org/officeDocument/2006/relationships/image" Target="../media/image113.png"/><Relationship Id="rId7" Type="http://schemas.openxmlformats.org/officeDocument/2006/relationships/image" Target="../media/image117.png"/><Relationship Id="rId12" Type="http://schemas.openxmlformats.org/officeDocument/2006/relationships/image" Target="../media/image122.png"/><Relationship Id="rId17" Type="http://schemas.openxmlformats.org/officeDocument/2006/relationships/image" Target="../media/image127.png"/><Relationship Id="rId2" Type="http://schemas.openxmlformats.org/officeDocument/2006/relationships/image" Target="../media/image112.png"/><Relationship Id="rId16" Type="http://schemas.openxmlformats.org/officeDocument/2006/relationships/image" Target="../media/image126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11" Type="http://schemas.openxmlformats.org/officeDocument/2006/relationships/image" Target="../media/image121.png"/><Relationship Id="rId5" Type="http://schemas.openxmlformats.org/officeDocument/2006/relationships/image" Target="../media/image115.png"/><Relationship Id="rId15" Type="http://schemas.openxmlformats.org/officeDocument/2006/relationships/image" Target="../media/image125.png"/><Relationship Id="rId10" Type="http://schemas.openxmlformats.org/officeDocument/2006/relationships/image" Target="../media/image120.png"/><Relationship Id="rId19" Type="http://schemas.openxmlformats.org/officeDocument/2006/relationships/image" Target="../media/image129.png"/><Relationship Id="rId4" Type="http://schemas.openxmlformats.org/officeDocument/2006/relationships/image" Target="../media/image114.png"/><Relationship Id="rId9" Type="http://schemas.openxmlformats.org/officeDocument/2006/relationships/image" Target="../media/image119.png"/><Relationship Id="rId14" Type="http://schemas.openxmlformats.org/officeDocument/2006/relationships/image" Target="../media/image1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104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104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104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104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104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104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104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104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105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105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105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109</xdr:row>
      <xdr:rowOff>28575</xdr:rowOff>
    </xdr:from>
    <xdr:to>
      <xdr:col>20</xdr:col>
      <xdr:colOff>561975</xdr:colOff>
      <xdr:row>126</xdr:row>
      <xdr:rowOff>19050</xdr:rowOff>
    </xdr:to>
    <xdr:pic>
      <xdr:nvPicPr>
        <xdr:cNvPr id="105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129</xdr:row>
      <xdr:rowOff>28575</xdr:rowOff>
    </xdr:from>
    <xdr:to>
      <xdr:col>9</xdr:col>
      <xdr:colOff>561975</xdr:colOff>
      <xdr:row>146</xdr:row>
      <xdr:rowOff>19050</xdr:rowOff>
    </xdr:to>
    <xdr:pic>
      <xdr:nvPicPr>
        <xdr:cNvPr id="105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129</xdr:row>
      <xdr:rowOff>28575</xdr:rowOff>
    </xdr:from>
    <xdr:to>
      <xdr:col>20</xdr:col>
      <xdr:colOff>561975</xdr:colOff>
      <xdr:row>146</xdr:row>
      <xdr:rowOff>19050</xdr:rowOff>
    </xdr:to>
    <xdr:pic>
      <xdr:nvPicPr>
        <xdr:cNvPr id="105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149</xdr:row>
      <xdr:rowOff>28575</xdr:rowOff>
    </xdr:from>
    <xdr:to>
      <xdr:col>9</xdr:col>
      <xdr:colOff>561975</xdr:colOff>
      <xdr:row>166</xdr:row>
      <xdr:rowOff>19050</xdr:rowOff>
    </xdr:to>
    <xdr:pic>
      <xdr:nvPicPr>
        <xdr:cNvPr id="105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230981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149</xdr:row>
      <xdr:rowOff>28575</xdr:rowOff>
    </xdr:from>
    <xdr:to>
      <xdr:col>20</xdr:col>
      <xdr:colOff>561975</xdr:colOff>
      <xdr:row>166</xdr:row>
      <xdr:rowOff>19050</xdr:rowOff>
    </xdr:to>
    <xdr:pic>
      <xdr:nvPicPr>
        <xdr:cNvPr id="105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230981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169</xdr:row>
      <xdr:rowOff>28575</xdr:rowOff>
    </xdr:from>
    <xdr:to>
      <xdr:col>9</xdr:col>
      <xdr:colOff>561975</xdr:colOff>
      <xdr:row>186</xdr:row>
      <xdr:rowOff>19050</xdr:rowOff>
    </xdr:to>
    <xdr:pic>
      <xdr:nvPicPr>
        <xdr:cNvPr id="105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262032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102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102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102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102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102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102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102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102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1127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1127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1127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1127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1127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1127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1127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122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122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122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123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123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1230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12303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12304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1332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1332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1332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1332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13328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13329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13330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13331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13332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13333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13334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1435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1435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1435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1435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1435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1435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1435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14358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14359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14360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14361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109</xdr:row>
      <xdr:rowOff>28575</xdr:rowOff>
    </xdr:from>
    <xdr:to>
      <xdr:col>20</xdr:col>
      <xdr:colOff>561975</xdr:colOff>
      <xdr:row>126</xdr:row>
      <xdr:rowOff>19050</xdr:rowOff>
    </xdr:to>
    <xdr:pic>
      <xdr:nvPicPr>
        <xdr:cNvPr id="14362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129</xdr:row>
      <xdr:rowOff>28575</xdr:rowOff>
    </xdr:from>
    <xdr:to>
      <xdr:col>9</xdr:col>
      <xdr:colOff>561975</xdr:colOff>
      <xdr:row>146</xdr:row>
      <xdr:rowOff>19050</xdr:rowOff>
    </xdr:to>
    <xdr:pic>
      <xdr:nvPicPr>
        <xdr:cNvPr id="14363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129</xdr:row>
      <xdr:rowOff>28575</xdr:rowOff>
    </xdr:from>
    <xdr:to>
      <xdr:col>20</xdr:col>
      <xdr:colOff>561975</xdr:colOff>
      <xdr:row>146</xdr:row>
      <xdr:rowOff>19050</xdr:rowOff>
    </xdr:to>
    <xdr:pic>
      <xdr:nvPicPr>
        <xdr:cNvPr id="14364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1537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1537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1537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1537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1537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1537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1537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1537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1538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1538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1538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205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205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205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205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205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206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308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308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308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309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309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309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3093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3094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3095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3096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3097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109</xdr:row>
      <xdr:rowOff>28575</xdr:rowOff>
    </xdr:from>
    <xdr:to>
      <xdr:col>20</xdr:col>
      <xdr:colOff>561975</xdr:colOff>
      <xdr:row>126</xdr:row>
      <xdr:rowOff>19050</xdr:rowOff>
    </xdr:to>
    <xdr:pic>
      <xdr:nvPicPr>
        <xdr:cNvPr id="3098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129</xdr:row>
      <xdr:rowOff>28575</xdr:rowOff>
    </xdr:from>
    <xdr:to>
      <xdr:col>9</xdr:col>
      <xdr:colOff>561975</xdr:colOff>
      <xdr:row>146</xdr:row>
      <xdr:rowOff>19050</xdr:rowOff>
    </xdr:to>
    <xdr:pic>
      <xdr:nvPicPr>
        <xdr:cNvPr id="3099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129</xdr:row>
      <xdr:rowOff>28575</xdr:rowOff>
    </xdr:from>
    <xdr:to>
      <xdr:col>20</xdr:col>
      <xdr:colOff>561975</xdr:colOff>
      <xdr:row>146</xdr:row>
      <xdr:rowOff>19050</xdr:rowOff>
    </xdr:to>
    <xdr:pic>
      <xdr:nvPicPr>
        <xdr:cNvPr id="3100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410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410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4110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4111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4112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4113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4114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4115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4116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4117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4118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513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513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513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513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5138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5139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5140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5141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5142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5143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5144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109</xdr:row>
      <xdr:rowOff>28575</xdr:rowOff>
    </xdr:from>
    <xdr:to>
      <xdr:col>20</xdr:col>
      <xdr:colOff>561975</xdr:colOff>
      <xdr:row>126</xdr:row>
      <xdr:rowOff>19050</xdr:rowOff>
    </xdr:to>
    <xdr:pic>
      <xdr:nvPicPr>
        <xdr:cNvPr id="5145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129</xdr:row>
      <xdr:rowOff>28575</xdr:rowOff>
    </xdr:from>
    <xdr:to>
      <xdr:col>9</xdr:col>
      <xdr:colOff>561975</xdr:colOff>
      <xdr:row>146</xdr:row>
      <xdr:rowOff>19050</xdr:rowOff>
    </xdr:to>
    <xdr:pic>
      <xdr:nvPicPr>
        <xdr:cNvPr id="5146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616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616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616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616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6164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616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6166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6167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6168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6169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6170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109</xdr:row>
      <xdr:rowOff>28575</xdr:rowOff>
    </xdr:from>
    <xdr:to>
      <xdr:col>20</xdr:col>
      <xdr:colOff>561975</xdr:colOff>
      <xdr:row>126</xdr:row>
      <xdr:rowOff>19050</xdr:rowOff>
    </xdr:to>
    <xdr:pic>
      <xdr:nvPicPr>
        <xdr:cNvPr id="6171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129</xdr:row>
      <xdr:rowOff>28575</xdr:rowOff>
    </xdr:from>
    <xdr:to>
      <xdr:col>9</xdr:col>
      <xdr:colOff>561975</xdr:colOff>
      <xdr:row>146</xdr:row>
      <xdr:rowOff>19050</xdr:rowOff>
    </xdr:to>
    <xdr:pic>
      <xdr:nvPicPr>
        <xdr:cNvPr id="6172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129</xdr:row>
      <xdr:rowOff>28575</xdr:rowOff>
    </xdr:from>
    <xdr:to>
      <xdr:col>20</xdr:col>
      <xdr:colOff>561975</xdr:colOff>
      <xdr:row>146</xdr:row>
      <xdr:rowOff>19050</xdr:rowOff>
    </xdr:to>
    <xdr:pic>
      <xdr:nvPicPr>
        <xdr:cNvPr id="6173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149</xdr:row>
      <xdr:rowOff>28575</xdr:rowOff>
    </xdr:from>
    <xdr:to>
      <xdr:col>9</xdr:col>
      <xdr:colOff>561975</xdr:colOff>
      <xdr:row>166</xdr:row>
      <xdr:rowOff>19050</xdr:rowOff>
    </xdr:to>
    <xdr:pic>
      <xdr:nvPicPr>
        <xdr:cNvPr id="6174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230981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719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719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719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719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719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719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719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7198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7199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7200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7201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109</xdr:row>
      <xdr:rowOff>28575</xdr:rowOff>
    </xdr:from>
    <xdr:to>
      <xdr:col>20</xdr:col>
      <xdr:colOff>561975</xdr:colOff>
      <xdr:row>126</xdr:row>
      <xdr:rowOff>19050</xdr:rowOff>
    </xdr:to>
    <xdr:pic>
      <xdr:nvPicPr>
        <xdr:cNvPr id="7202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129</xdr:row>
      <xdr:rowOff>28575</xdr:rowOff>
    </xdr:from>
    <xdr:to>
      <xdr:col>9</xdr:col>
      <xdr:colOff>561975</xdr:colOff>
      <xdr:row>146</xdr:row>
      <xdr:rowOff>19050</xdr:rowOff>
    </xdr:to>
    <xdr:pic>
      <xdr:nvPicPr>
        <xdr:cNvPr id="7203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129</xdr:row>
      <xdr:rowOff>28575</xdr:rowOff>
    </xdr:from>
    <xdr:to>
      <xdr:col>20</xdr:col>
      <xdr:colOff>561975</xdr:colOff>
      <xdr:row>146</xdr:row>
      <xdr:rowOff>19050</xdr:rowOff>
    </xdr:to>
    <xdr:pic>
      <xdr:nvPicPr>
        <xdr:cNvPr id="7204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149</xdr:row>
      <xdr:rowOff>28575</xdr:rowOff>
    </xdr:from>
    <xdr:to>
      <xdr:col>9</xdr:col>
      <xdr:colOff>561975</xdr:colOff>
      <xdr:row>166</xdr:row>
      <xdr:rowOff>19050</xdr:rowOff>
    </xdr:to>
    <xdr:pic>
      <xdr:nvPicPr>
        <xdr:cNvPr id="7205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230981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149</xdr:row>
      <xdr:rowOff>28575</xdr:rowOff>
    </xdr:from>
    <xdr:to>
      <xdr:col>20</xdr:col>
      <xdr:colOff>561975</xdr:colOff>
      <xdr:row>166</xdr:row>
      <xdr:rowOff>19050</xdr:rowOff>
    </xdr:to>
    <xdr:pic>
      <xdr:nvPicPr>
        <xdr:cNvPr id="7206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230981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169</xdr:row>
      <xdr:rowOff>28575</xdr:rowOff>
    </xdr:from>
    <xdr:to>
      <xdr:col>9</xdr:col>
      <xdr:colOff>561975</xdr:colOff>
      <xdr:row>186</xdr:row>
      <xdr:rowOff>19050</xdr:rowOff>
    </xdr:to>
    <xdr:pic>
      <xdr:nvPicPr>
        <xdr:cNvPr id="7207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262032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169</xdr:row>
      <xdr:rowOff>28575</xdr:rowOff>
    </xdr:from>
    <xdr:to>
      <xdr:col>20</xdr:col>
      <xdr:colOff>561975</xdr:colOff>
      <xdr:row>186</xdr:row>
      <xdr:rowOff>19050</xdr:rowOff>
    </xdr:to>
    <xdr:pic>
      <xdr:nvPicPr>
        <xdr:cNvPr id="7208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262032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189</xdr:row>
      <xdr:rowOff>28575</xdr:rowOff>
    </xdr:from>
    <xdr:to>
      <xdr:col>9</xdr:col>
      <xdr:colOff>561975</xdr:colOff>
      <xdr:row>206</xdr:row>
      <xdr:rowOff>19050</xdr:rowOff>
    </xdr:to>
    <xdr:pic>
      <xdr:nvPicPr>
        <xdr:cNvPr id="7209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293084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189</xdr:row>
      <xdr:rowOff>28575</xdr:rowOff>
    </xdr:from>
    <xdr:to>
      <xdr:col>20</xdr:col>
      <xdr:colOff>561975</xdr:colOff>
      <xdr:row>206</xdr:row>
      <xdr:rowOff>19050</xdr:rowOff>
    </xdr:to>
    <xdr:pic>
      <xdr:nvPicPr>
        <xdr:cNvPr id="7210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293084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209</xdr:row>
      <xdr:rowOff>28575</xdr:rowOff>
    </xdr:from>
    <xdr:to>
      <xdr:col>9</xdr:col>
      <xdr:colOff>561975</xdr:colOff>
      <xdr:row>226</xdr:row>
      <xdr:rowOff>19050</xdr:rowOff>
    </xdr:to>
    <xdr:pic>
      <xdr:nvPicPr>
        <xdr:cNvPr id="7211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324135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209</xdr:row>
      <xdr:rowOff>28575</xdr:rowOff>
    </xdr:from>
    <xdr:to>
      <xdr:col>20</xdr:col>
      <xdr:colOff>561975</xdr:colOff>
      <xdr:row>226</xdr:row>
      <xdr:rowOff>19050</xdr:rowOff>
    </xdr:to>
    <xdr:pic>
      <xdr:nvPicPr>
        <xdr:cNvPr id="7212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324135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820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820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820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820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820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821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821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821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821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821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821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109</xdr:row>
      <xdr:rowOff>28575</xdr:rowOff>
    </xdr:from>
    <xdr:to>
      <xdr:col>20</xdr:col>
      <xdr:colOff>561975</xdr:colOff>
      <xdr:row>126</xdr:row>
      <xdr:rowOff>19050</xdr:rowOff>
    </xdr:to>
    <xdr:pic>
      <xdr:nvPicPr>
        <xdr:cNvPr id="821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9</xdr:row>
      <xdr:rowOff>28575</xdr:rowOff>
    </xdr:from>
    <xdr:to>
      <xdr:col>9</xdr:col>
      <xdr:colOff>561975</xdr:colOff>
      <xdr:row>26</xdr:row>
      <xdr:rowOff>19050</xdr:rowOff>
    </xdr:to>
    <xdr:pic>
      <xdr:nvPicPr>
        <xdr:cNvPr id="923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9</xdr:row>
      <xdr:rowOff>28575</xdr:rowOff>
    </xdr:from>
    <xdr:to>
      <xdr:col>20</xdr:col>
      <xdr:colOff>561975</xdr:colOff>
      <xdr:row>26</xdr:row>
      <xdr:rowOff>19050</xdr:rowOff>
    </xdr:to>
    <xdr:pic>
      <xdr:nvPicPr>
        <xdr:cNvPr id="923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620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29</xdr:row>
      <xdr:rowOff>28575</xdr:rowOff>
    </xdr:from>
    <xdr:to>
      <xdr:col>9</xdr:col>
      <xdr:colOff>561975</xdr:colOff>
      <xdr:row>46</xdr:row>
      <xdr:rowOff>19050</xdr:rowOff>
    </xdr:to>
    <xdr:pic>
      <xdr:nvPicPr>
        <xdr:cNvPr id="923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29</xdr:row>
      <xdr:rowOff>28575</xdr:rowOff>
    </xdr:from>
    <xdr:to>
      <xdr:col>20</xdr:col>
      <xdr:colOff>561975</xdr:colOff>
      <xdr:row>46</xdr:row>
      <xdr:rowOff>19050</xdr:rowOff>
    </xdr:to>
    <xdr:pic>
      <xdr:nvPicPr>
        <xdr:cNvPr id="9239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44672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49</xdr:row>
      <xdr:rowOff>28575</xdr:rowOff>
    </xdr:from>
    <xdr:to>
      <xdr:col>9</xdr:col>
      <xdr:colOff>561975</xdr:colOff>
      <xdr:row>66</xdr:row>
      <xdr:rowOff>19050</xdr:rowOff>
    </xdr:to>
    <xdr:pic>
      <xdr:nvPicPr>
        <xdr:cNvPr id="924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49</xdr:row>
      <xdr:rowOff>28575</xdr:rowOff>
    </xdr:from>
    <xdr:to>
      <xdr:col>20</xdr:col>
      <xdr:colOff>561975</xdr:colOff>
      <xdr:row>66</xdr:row>
      <xdr:rowOff>19050</xdr:rowOff>
    </xdr:to>
    <xdr:pic>
      <xdr:nvPicPr>
        <xdr:cNvPr id="9241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75723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69</xdr:row>
      <xdr:rowOff>28575</xdr:rowOff>
    </xdr:from>
    <xdr:to>
      <xdr:col>9</xdr:col>
      <xdr:colOff>561975</xdr:colOff>
      <xdr:row>86</xdr:row>
      <xdr:rowOff>19050</xdr:rowOff>
    </xdr:to>
    <xdr:pic>
      <xdr:nvPicPr>
        <xdr:cNvPr id="9242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69</xdr:row>
      <xdr:rowOff>28575</xdr:rowOff>
    </xdr:from>
    <xdr:to>
      <xdr:col>20</xdr:col>
      <xdr:colOff>561975</xdr:colOff>
      <xdr:row>86</xdr:row>
      <xdr:rowOff>19050</xdr:rowOff>
    </xdr:to>
    <xdr:pic>
      <xdr:nvPicPr>
        <xdr:cNvPr id="9243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06775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89</xdr:row>
      <xdr:rowOff>28575</xdr:rowOff>
    </xdr:from>
    <xdr:to>
      <xdr:col>9</xdr:col>
      <xdr:colOff>561975</xdr:colOff>
      <xdr:row>106</xdr:row>
      <xdr:rowOff>19050</xdr:rowOff>
    </xdr:to>
    <xdr:pic>
      <xdr:nvPicPr>
        <xdr:cNvPr id="9244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89</xdr:row>
      <xdr:rowOff>28575</xdr:rowOff>
    </xdr:from>
    <xdr:to>
      <xdr:col>20</xdr:col>
      <xdr:colOff>561975</xdr:colOff>
      <xdr:row>106</xdr:row>
      <xdr:rowOff>19050</xdr:rowOff>
    </xdr:to>
    <xdr:pic>
      <xdr:nvPicPr>
        <xdr:cNvPr id="9245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37826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109</xdr:row>
      <xdr:rowOff>28575</xdr:rowOff>
    </xdr:from>
    <xdr:to>
      <xdr:col>9</xdr:col>
      <xdr:colOff>561975</xdr:colOff>
      <xdr:row>126</xdr:row>
      <xdr:rowOff>19050</xdr:rowOff>
    </xdr:to>
    <xdr:pic>
      <xdr:nvPicPr>
        <xdr:cNvPr id="9246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109</xdr:row>
      <xdr:rowOff>28575</xdr:rowOff>
    </xdr:from>
    <xdr:to>
      <xdr:col>20</xdr:col>
      <xdr:colOff>561975</xdr:colOff>
      <xdr:row>126</xdr:row>
      <xdr:rowOff>19050</xdr:rowOff>
    </xdr:to>
    <xdr:pic>
      <xdr:nvPicPr>
        <xdr:cNvPr id="9247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68878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129</xdr:row>
      <xdr:rowOff>28575</xdr:rowOff>
    </xdr:from>
    <xdr:to>
      <xdr:col>9</xdr:col>
      <xdr:colOff>561975</xdr:colOff>
      <xdr:row>146</xdr:row>
      <xdr:rowOff>19050</xdr:rowOff>
    </xdr:to>
    <xdr:pic>
      <xdr:nvPicPr>
        <xdr:cNvPr id="9248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129</xdr:row>
      <xdr:rowOff>28575</xdr:rowOff>
    </xdr:from>
    <xdr:to>
      <xdr:col>20</xdr:col>
      <xdr:colOff>561975</xdr:colOff>
      <xdr:row>146</xdr:row>
      <xdr:rowOff>19050</xdr:rowOff>
    </xdr:to>
    <xdr:pic>
      <xdr:nvPicPr>
        <xdr:cNvPr id="9249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199929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149</xdr:row>
      <xdr:rowOff>28575</xdr:rowOff>
    </xdr:from>
    <xdr:to>
      <xdr:col>9</xdr:col>
      <xdr:colOff>561975</xdr:colOff>
      <xdr:row>166</xdr:row>
      <xdr:rowOff>19050</xdr:rowOff>
    </xdr:to>
    <xdr:pic>
      <xdr:nvPicPr>
        <xdr:cNvPr id="9250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230981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149</xdr:row>
      <xdr:rowOff>28575</xdr:rowOff>
    </xdr:from>
    <xdr:to>
      <xdr:col>20</xdr:col>
      <xdr:colOff>561975</xdr:colOff>
      <xdr:row>166</xdr:row>
      <xdr:rowOff>19050</xdr:rowOff>
    </xdr:to>
    <xdr:pic>
      <xdr:nvPicPr>
        <xdr:cNvPr id="9251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230981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169</xdr:row>
      <xdr:rowOff>28575</xdr:rowOff>
    </xdr:from>
    <xdr:to>
      <xdr:col>9</xdr:col>
      <xdr:colOff>561975</xdr:colOff>
      <xdr:row>186</xdr:row>
      <xdr:rowOff>19050</xdr:rowOff>
    </xdr:to>
    <xdr:pic>
      <xdr:nvPicPr>
        <xdr:cNvPr id="9252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262032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28575</xdr:colOff>
      <xdr:row>169</xdr:row>
      <xdr:rowOff>28575</xdr:rowOff>
    </xdr:from>
    <xdr:to>
      <xdr:col>20</xdr:col>
      <xdr:colOff>561975</xdr:colOff>
      <xdr:row>186</xdr:row>
      <xdr:rowOff>19050</xdr:rowOff>
    </xdr:to>
    <xdr:pic>
      <xdr:nvPicPr>
        <xdr:cNvPr id="9253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2620327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28575</xdr:colOff>
      <xdr:row>189</xdr:row>
      <xdr:rowOff>28575</xdr:rowOff>
    </xdr:from>
    <xdr:to>
      <xdr:col>9</xdr:col>
      <xdr:colOff>561975</xdr:colOff>
      <xdr:row>206</xdr:row>
      <xdr:rowOff>19050</xdr:rowOff>
    </xdr:to>
    <xdr:pic>
      <xdr:nvPicPr>
        <xdr:cNvPr id="9254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29308425"/>
          <a:ext cx="1695450" cy="2752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FFFFFF" mc:Ignorable="a14" a14:legacySpreadsheetColorIndex="65"/>
              </a:solidFill>
              <a:prstDash val="dot"/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U217"/>
  <sheetViews>
    <sheetView zoomScale="90" zoomScaleNormal="90" workbookViewId="0">
      <pane ySplit="10" topLeftCell="A11" activePane="bottomLeft" state="frozen"/>
      <selection pane="bottomLeft" activeCell="A11" sqref="A11"/>
    </sheetView>
  </sheetViews>
  <sheetFormatPr defaultColWidth="9" defaultRowHeight="15" x14ac:dyDescent="0.25"/>
  <cols>
    <col min="1" max="1" width="0.7109375" style="13" customWidth="1"/>
    <col min="2" max="2" width="5.140625" style="13" customWidth="1"/>
    <col min="3" max="3" width="10.28515625" style="13" customWidth="1"/>
    <col min="4" max="4" width="18.7109375" style="13" customWidth="1"/>
    <col min="5" max="5" width="13.85546875" style="13" customWidth="1"/>
    <col min="6" max="6" width="14" style="13" customWidth="1"/>
    <col min="7" max="7" width="18.5703125" style="13" customWidth="1"/>
    <col min="8" max="8" width="19.42578125" style="13" customWidth="1"/>
    <col min="9" max="9" width="8.7109375" style="13" hidden="1" customWidth="1"/>
    <col min="10" max="10" width="8.140625" style="13" hidden="1" customWidth="1"/>
    <col min="11" max="18" width="5.5703125" style="13" customWidth="1"/>
    <col min="19" max="20" width="9.140625" style="13" customWidth="1"/>
    <col min="21" max="21" width="14.28515625" style="13" customWidth="1"/>
    <col min="22" max="22" width="9.140625" style="13" customWidth="1"/>
    <col min="23" max="25" width="14.5703125" style="13" customWidth="1"/>
    <col min="26" max="26" width="9.140625" style="13" customWidth="1"/>
    <col min="27" max="16384" width="9" style="13"/>
  </cols>
  <sheetData>
    <row r="1" spans="1:21" ht="21.2" customHeight="1" thickBot="1" x14ac:dyDescent="0.3">
      <c r="D1" s="14" t="s">
        <v>341</v>
      </c>
      <c r="E1" s="15"/>
      <c r="H1" s="14" t="s">
        <v>342</v>
      </c>
      <c r="K1" s="53"/>
      <c r="L1" s="53"/>
      <c r="M1" s="53"/>
    </row>
    <row r="2" spans="1:21" ht="11.25" customHeight="1" x14ac:dyDescent="0.25"/>
    <row r="3" spans="1:21" ht="11.25" customHeight="1" thickBot="1" x14ac:dyDescent="0.3"/>
    <row r="4" spans="1:21" ht="21.2" customHeight="1" thickBot="1" x14ac:dyDescent="0.3">
      <c r="A4" s="16" t="s">
        <v>343</v>
      </c>
      <c r="F4" s="14" t="s">
        <v>0</v>
      </c>
      <c r="G4" s="54" t="str">
        <f>IF('Lalis BE YOURSELF 1'!G2:I2="","",'Lalis BE YOURSELF 1'!G2:I2)</f>
        <v/>
      </c>
      <c r="H4" s="54"/>
      <c r="I4" s="54"/>
      <c r="J4" s="54"/>
      <c r="K4" s="54"/>
      <c r="L4" s="54"/>
      <c r="M4" s="54"/>
      <c r="N4" s="54"/>
      <c r="O4" s="54"/>
    </row>
    <row r="5" spans="1:21" ht="21.2" customHeight="1" thickBot="1" x14ac:dyDescent="0.3"/>
    <row r="6" spans="1:21" ht="21.2" customHeight="1" thickBot="1" x14ac:dyDescent="0.3">
      <c r="A6" s="17">
        <v>-10</v>
      </c>
      <c r="F6" s="14" t="s">
        <v>344</v>
      </c>
      <c r="G6" s="18" t="s">
        <v>345</v>
      </c>
    </row>
    <row r="7" spans="1:21" ht="21.2" customHeight="1" x14ac:dyDescent="0.25"/>
    <row r="8" spans="1:21" ht="21.2" customHeight="1" x14ac:dyDescent="0.25"/>
    <row r="9" spans="1:21" ht="9" customHeight="1" thickBot="1" x14ac:dyDescent="0.3"/>
    <row r="10" spans="1:21" ht="24.75" customHeight="1" thickBot="1" x14ac:dyDescent="0.3">
      <c r="B10" s="19" t="s">
        <v>346</v>
      </c>
      <c r="C10" s="20" t="s">
        <v>347</v>
      </c>
      <c r="D10" s="20" t="s">
        <v>348</v>
      </c>
      <c r="E10" s="20" t="s">
        <v>5</v>
      </c>
      <c r="F10" s="20" t="s">
        <v>8</v>
      </c>
      <c r="G10" s="20" t="s">
        <v>11</v>
      </c>
      <c r="H10" s="20" t="s">
        <v>349</v>
      </c>
      <c r="I10" s="20" t="s">
        <v>350</v>
      </c>
      <c r="J10" s="20" t="s">
        <v>351</v>
      </c>
      <c r="K10" s="21">
        <v>84</v>
      </c>
      <c r="L10" s="22">
        <v>88</v>
      </c>
      <c r="M10" s="22">
        <v>92</v>
      </c>
      <c r="N10" s="22">
        <v>96</v>
      </c>
      <c r="O10" s="22">
        <v>100</v>
      </c>
      <c r="P10" s="22">
        <v>104</v>
      </c>
      <c r="Q10" s="22">
        <v>108</v>
      </c>
      <c r="R10" s="23">
        <v>112</v>
      </c>
      <c r="S10" s="24" t="s">
        <v>17</v>
      </c>
      <c r="T10" s="19" t="s">
        <v>352</v>
      </c>
      <c r="U10" s="25" t="s">
        <v>353</v>
      </c>
    </row>
    <row r="11" spans="1:21" s="26" customFormat="1" ht="12.75" customHeight="1" thickBot="1" x14ac:dyDescent="0.3">
      <c r="B11" s="55" t="s">
        <v>354</v>
      </c>
      <c r="C11" s="55"/>
      <c r="D11" s="55"/>
      <c r="E11" s="55"/>
      <c r="F11" s="55"/>
      <c r="G11" s="55"/>
      <c r="H11" s="55"/>
      <c r="I11" s="55"/>
      <c r="J11" s="55"/>
      <c r="K11" s="27"/>
      <c r="L11" s="27"/>
      <c r="M11" s="27"/>
      <c r="N11" s="27"/>
      <c r="O11" s="27"/>
      <c r="P11" s="27"/>
      <c r="Q11" s="27"/>
      <c r="R11" s="27"/>
      <c r="S11" s="28">
        <f>S12+S30+S37+S52+S64+S78+S94+S117+S130</f>
        <v>0</v>
      </c>
      <c r="T11" s="29"/>
      <c r="U11" s="30">
        <f>U12+U30+U37+U52+U64+U78+U94+U117+U130</f>
        <v>0</v>
      </c>
    </row>
    <row r="12" spans="1:21" s="26" customFormat="1" ht="12.75" customHeight="1" thickBot="1" x14ac:dyDescent="0.3">
      <c r="B12" s="56" t="s">
        <v>355</v>
      </c>
      <c r="C12" s="56"/>
      <c r="D12" s="56"/>
      <c r="E12" s="56"/>
      <c r="F12" s="56"/>
      <c r="G12" s="56"/>
      <c r="H12" s="56"/>
      <c r="I12" s="56"/>
      <c r="J12" s="56"/>
      <c r="K12" s="31"/>
      <c r="L12" s="31"/>
      <c r="M12" s="31"/>
      <c r="N12" s="31"/>
      <c r="O12" s="31"/>
      <c r="P12" s="31"/>
      <c r="Q12" s="31"/>
      <c r="R12" s="31"/>
      <c r="S12" s="32">
        <f>SUM(S13:S29)</f>
        <v>0</v>
      </c>
      <c r="T12" s="33"/>
      <c r="U12" s="30">
        <f>SUM(U13:U29)</f>
        <v>0</v>
      </c>
    </row>
    <row r="13" spans="1:21" ht="12.75" customHeight="1" x14ac:dyDescent="0.25">
      <c r="B13" s="34">
        <v>1</v>
      </c>
      <c r="C13" s="35" t="s">
        <v>354</v>
      </c>
      <c r="D13" s="35" t="s">
        <v>1</v>
      </c>
      <c r="E13" s="35" t="s">
        <v>6</v>
      </c>
      <c r="F13" s="36" t="s">
        <v>356</v>
      </c>
      <c r="G13" s="35" t="s">
        <v>12</v>
      </c>
      <c r="H13" s="35" t="s">
        <v>357</v>
      </c>
      <c r="I13" s="35" t="s">
        <v>358</v>
      </c>
      <c r="J13" s="37">
        <v>167</v>
      </c>
      <c r="K13" s="38" t="str">
        <f>IF('Elis FLASH В22'!A22=0,"",'Elis FLASH В22'!A22)</f>
        <v/>
      </c>
      <c r="L13" s="39" t="str">
        <f>IF('Elis FLASH В22'!B22=0,"",'Elis FLASH В22'!B22)</f>
        <v/>
      </c>
      <c r="M13" s="39" t="str">
        <f>IF('Elis FLASH В22'!C22=0,"",'Elis FLASH В22'!C22)</f>
        <v/>
      </c>
      <c r="N13" s="39" t="str">
        <f>IF('Elis FLASH В22'!D22=0,"",'Elis FLASH В22'!D22)</f>
        <v/>
      </c>
      <c r="O13" s="39" t="str">
        <f>IF('Elis FLASH В22'!E22=0,"",'Elis FLASH В22'!E22)</f>
        <v/>
      </c>
      <c r="P13" s="40"/>
      <c r="Q13" s="40"/>
      <c r="R13" s="40"/>
      <c r="S13" s="41">
        <f t="shared" ref="S13:S29" si="0">SUM(K13:R13)</f>
        <v>0</v>
      </c>
      <c r="T13" s="42">
        <v>1526</v>
      </c>
      <c r="U13" s="43">
        <f t="shared" ref="U13:U29" si="1">T13*S13</f>
        <v>0</v>
      </c>
    </row>
    <row r="14" spans="1:21" ht="12.75" customHeight="1" x14ac:dyDescent="0.25">
      <c r="B14" s="34">
        <v>2</v>
      </c>
      <c r="C14" s="35" t="s">
        <v>354</v>
      </c>
      <c r="D14" s="35" t="s">
        <v>1</v>
      </c>
      <c r="E14" s="35" t="s">
        <v>7</v>
      </c>
      <c r="F14" s="36" t="s">
        <v>359</v>
      </c>
      <c r="G14" s="35" t="s">
        <v>13</v>
      </c>
      <c r="H14" s="35" t="s">
        <v>360</v>
      </c>
      <c r="I14" s="35" t="s">
        <v>361</v>
      </c>
      <c r="J14" s="37">
        <v>167</v>
      </c>
      <c r="K14" s="38" t="str">
        <f>IF('Elis FLASH В22'!L22=0,"",'Elis FLASH В22'!L22)</f>
        <v/>
      </c>
      <c r="L14" s="39" t="str">
        <f>IF('Elis FLASH В22'!M22=0,"",'Elis FLASH В22'!M22)</f>
        <v/>
      </c>
      <c r="M14" s="39" t="str">
        <f>IF('Elis FLASH В22'!N22=0,"",'Elis FLASH В22'!N22)</f>
        <v/>
      </c>
      <c r="N14" s="39" t="str">
        <f>IF('Elis FLASH В22'!O22=0,"",'Elis FLASH В22'!O22)</f>
        <v/>
      </c>
      <c r="O14" s="39" t="str">
        <f>IF('Elis FLASH В22'!P22=0,"",'Elis FLASH В22'!P22)</f>
        <v/>
      </c>
      <c r="P14" s="40"/>
      <c r="Q14" s="40"/>
      <c r="R14" s="40"/>
      <c r="S14" s="41">
        <f t="shared" si="0"/>
        <v>0</v>
      </c>
      <c r="T14" s="42">
        <v>2246</v>
      </c>
      <c r="U14" s="43">
        <f t="shared" si="1"/>
        <v>0</v>
      </c>
    </row>
    <row r="15" spans="1:21" ht="12.75" customHeight="1" x14ac:dyDescent="0.25">
      <c r="B15" s="34">
        <v>3</v>
      </c>
      <c r="C15" s="35" t="s">
        <v>354</v>
      </c>
      <c r="D15" s="35" t="s">
        <v>1</v>
      </c>
      <c r="E15" s="35" t="s">
        <v>21</v>
      </c>
      <c r="F15" s="36" t="s">
        <v>362</v>
      </c>
      <c r="G15" s="35" t="s">
        <v>25</v>
      </c>
      <c r="H15" s="35" t="s">
        <v>25</v>
      </c>
      <c r="I15" s="35" t="s">
        <v>363</v>
      </c>
      <c r="J15" s="37">
        <v>167</v>
      </c>
      <c r="K15" s="38" t="str">
        <f>IF('Elis FLASH В22'!A42=0,"",'Elis FLASH В22'!A42)</f>
        <v/>
      </c>
      <c r="L15" s="39" t="str">
        <f>IF('Elis FLASH В22'!B42=0,"",'Elis FLASH В22'!B42)</f>
        <v/>
      </c>
      <c r="M15" s="39" t="str">
        <f>IF('Elis FLASH В22'!C42=0,"",'Elis FLASH В22'!C42)</f>
        <v/>
      </c>
      <c r="N15" s="39" t="str">
        <f>IF('Elis FLASH В22'!D42=0,"",'Elis FLASH В22'!D42)</f>
        <v/>
      </c>
      <c r="O15" s="39" t="str">
        <f>IF('Elis FLASH В22'!E42=0,"",'Elis FLASH В22'!E42)</f>
        <v/>
      </c>
      <c r="P15" s="40"/>
      <c r="Q15" s="40"/>
      <c r="R15" s="40"/>
      <c r="S15" s="41">
        <f t="shared" si="0"/>
        <v>0</v>
      </c>
      <c r="T15" s="42">
        <v>2021</v>
      </c>
      <c r="U15" s="43">
        <f t="shared" si="1"/>
        <v>0</v>
      </c>
    </row>
    <row r="16" spans="1:21" ht="12.75" customHeight="1" x14ac:dyDescent="0.25">
      <c r="B16" s="34">
        <v>4</v>
      </c>
      <c r="C16" s="35" t="s">
        <v>354</v>
      </c>
      <c r="D16" s="35" t="s">
        <v>1</v>
      </c>
      <c r="E16" s="35" t="s">
        <v>22</v>
      </c>
      <c r="F16" s="36" t="s">
        <v>364</v>
      </c>
      <c r="G16" s="35" t="s">
        <v>26</v>
      </c>
      <c r="H16" s="35" t="s">
        <v>360</v>
      </c>
      <c r="I16" s="35" t="s">
        <v>365</v>
      </c>
      <c r="J16" s="37">
        <v>167</v>
      </c>
      <c r="K16" s="38" t="str">
        <f>IF('Elis FLASH В22'!L42=0,"",'Elis FLASH В22'!L42)</f>
        <v/>
      </c>
      <c r="L16" s="39" t="str">
        <f>IF('Elis FLASH В22'!M42=0,"",'Elis FLASH В22'!M42)</f>
        <v/>
      </c>
      <c r="M16" s="39" t="str">
        <f>IF('Elis FLASH В22'!N42=0,"",'Elis FLASH В22'!N42)</f>
        <v/>
      </c>
      <c r="N16" s="39" t="str">
        <f>IF('Elis FLASH В22'!O42=0,"",'Elis FLASH В22'!O42)</f>
        <v/>
      </c>
      <c r="O16" s="39" t="str">
        <f>IF('Elis FLASH В22'!P42=0,"",'Elis FLASH В22'!P42)</f>
        <v/>
      </c>
      <c r="P16" s="40"/>
      <c r="Q16" s="40"/>
      <c r="R16" s="40"/>
      <c r="S16" s="41">
        <f t="shared" si="0"/>
        <v>0</v>
      </c>
      <c r="T16" s="42">
        <v>3056</v>
      </c>
      <c r="U16" s="43">
        <f t="shared" si="1"/>
        <v>0</v>
      </c>
    </row>
    <row r="17" spans="2:21" ht="12.75" customHeight="1" x14ac:dyDescent="0.25">
      <c r="B17" s="34">
        <v>5</v>
      </c>
      <c r="C17" s="35" t="s">
        <v>354</v>
      </c>
      <c r="D17" s="35" t="s">
        <v>1</v>
      </c>
      <c r="E17" s="35" t="s">
        <v>29</v>
      </c>
      <c r="F17" s="36" t="s">
        <v>364</v>
      </c>
      <c r="G17" s="35" t="s">
        <v>26</v>
      </c>
      <c r="H17" s="35" t="s">
        <v>360</v>
      </c>
      <c r="I17" s="35" t="s">
        <v>366</v>
      </c>
      <c r="J17" s="37">
        <v>167</v>
      </c>
      <c r="K17" s="38" t="str">
        <f>IF('Elis FLASH В22'!A62=0,"",'Elis FLASH В22'!A62)</f>
        <v/>
      </c>
      <c r="L17" s="39" t="str">
        <f>IF('Elis FLASH В22'!B62=0,"",'Elis FLASH В22'!B62)</f>
        <v/>
      </c>
      <c r="M17" s="39" t="str">
        <f>IF('Elis FLASH В22'!C62=0,"",'Elis FLASH В22'!C62)</f>
        <v/>
      </c>
      <c r="N17" s="39" t="str">
        <f>IF('Elis FLASH В22'!D62=0,"",'Elis FLASH В22'!D62)</f>
        <v/>
      </c>
      <c r="O17" s="39" t="str">
        <f>IF('Elis FLASH В22'!E62=0,"",'Elis FLASH В22'!E62)</f>
        <v/>
      </c>
      <c r="P17" s="40"/>
      <c r="Q17" s="40"/>
      <c r="R17" s="40"/>
      <c r="S17" s="41">
        <f t="shared" si="0"/>
        <v>0</v>
      </c>
      <c r="T17" s="42">
        <v>3686</v>
      </c>
      <c r="U17" s="43">
        <f t="shared" si="1"/>
        <v>0</v>
      </c>
    </row>
    <row r="18" spans="2:21" ht="12.75" customHeight="1" x14ac:dyDescent="0.25">
      <c r="B18" s="34">
        <v>6</v>
      </c>
      <c r="C18" s="35" t="s">
        <v>354</v>
      </c>
      <c r="D18" s="35" t="s">
        <v>1</v>
      </c>
      <c r="E18" s="35" t="s">
        <v>30</v>
      </c>
      <c r="F18" s="36" t="s">
        <v>367</v>
      </c>
      <c r="G18" s="35" t="s">
        <v>13</v>
      </c>
      <c r="H18" s="35" t="s">
        <v>368</v>
      </c>
      <c r="I18" s="35" t="s">
        <v>369</v>
      </c>
      <c r="J18" s="37">
        <v>167</v>
      </c>
      <c r="K18" s="38" t="str">
        <f>IF('Elis FLASH В22'!L62=0,"",'Elis FLASH В22'!L62)</f>
        <v/>
      </c>
      <c r="L18" s="39" t="str">
        <f>IF('Elis FLASH В22'!M62=0,"",'Elis FLASH В22'!M62)</f>
        <v/>
      </c>
      <c r="M18" s="39" t="str">
        <f>IF('Elis FLASH В22'!N62=0,"",'Elis FLASH В22'!N62)</f>
        <v/>
      </c>
      <c r="N18" s="39" t="str">
        <f>IF('Elis FLASH В22'!O62=0,"",'Elis FLASH В22'!O62)</f>
        <v/>
      </c>
      <c r="O18" s="39" t="str">
        <f>IF('Elis FLASH В22'!P62=0,"",'Elis FLASH В22'!P62)</f>
        <v/>
      </c>
      <c r="P18" s="40"/>
      <c r="Q18" s="40"/>
      <c r="R18" s="40"/>
      <c r="S18" s="41">
        <f t="shared" si="0"/>
        <v>0</v>
      </c>
      <c r="T18" s="42">
        <v>4721</v>
      </c>
      <c r="U18" s="43">
        <f t="shared" si="1"/>
        <v>0</v>
      </c>
    </row>
    <row r="19" spans="2:21" ht="12.75" customHeight="1" x14ac:dyDescent="0.25">
      <c r="B19" s="34">
        <v>7</v>
      </c>
      <c r="C19" s="35" t="s">
        <v>354</v>
      </c>
      <c r="D19" s="35" t="s">
        <v>1</v>
      </c>
      <c r="E19" s="35" t="s">
        <v>33</v>
      </c>
      <c r="F19" s="36" t="s">
        <v>370</v>
      </c>
      <c r="G19" s="35" t="s">
        <v>25</v>
      </c>
      <c r="H19" s="35" t="s">
        <v>25</v>
      </c>
      <c r="I19" s="35" t="s">
        <v>371</v>
      </c>
      <c r="J19" s="37">
        <v>167</v>
      </c>
      <c r="K19" s="38" t="str">
        <f>IF('Elis FLASH В22'!A82=0,"",'Elis FLASH В22'!A82)</f>
        <v/>
      </c>
      <c r="L19" s="39" t="str">
        <f>IF('Elis FLASH В22'!B82=0,"",'Elis FLASH В22'!B82)</f>
        <v/>
      </c>
      <c r="M19" s="39" t="str">
        <f>IF('Elis FLASH В22'!C82=0,"",'Elis FLASH В22'!C82)</f>
        <v/>
      </c>
      <c r="N19" s="39" t="str">
        <f>IF('Elis FLASH В22'!D82=0,"",'Elis FLASH В22'!D82)</f>
        <v/>
      </c>
      <c r="O19" s="39" t="str">
        <f>IF('Elis FLASH В22'!E82=0,"",'Elis FLASH В22'!E82)</f>
        <v/>
      </c>
      <c r="P19" s="40"/>
      <c r="Q19" s="40"/>
      <c r="R19" s="40"/>
      <c r="S19" s="41">
        <f t="shared" si="0"/>
        <v>0</v>
      </c>
      <c r="T19" s="42">
        <v>2606</v>
      </c>
      <c r="U19" s="43">
        <f t="shared" si="1"/>
        <v>0</v>
      </c>
    </row>
    <row r="20" spans="2:21" ht="12.75" customHeight="1" x14ac:dyDescent="0.25">
      <c r="B20" s="34">
        <v>8</v>
      </c>
      <c r="C20" s="35" t="s">
        <v>354</v>
      </c>
      <c r="D20" s="35" t="s">
        <v>1</v>
      </c>
      <c r="E20" s="35" t="s">
        <v>34</v>
      </c>
      <c r="F20" s="36" t="s">
        <v>372</v>
      </c>
      <c r="G20" s="35" t="s">
        <v>13</v>
      </c>
      <c r="H20" s="35" t="s">
        <v>368</v>
      </c>
      <c r="I20" s="35" t="s">
        <v>373</v>
      </c>
      <c r="J20" s="37">
        <v>167</v>
      </c>
      <c r="K20" s="38" t="str">
        <f>IF('Elis FLASH В22'!L82=0,"",'Elis FLASH В22'!L82)</f>
        <v/>
      </c>
      <c r="L20" s="39" t="str">
        <f>IF('Elis FLASH В22'!M82=0,"",'Elis FLASH В22'!M82)</f>
        <v/>
      </c>
      <c r="M20" s="39" t="str">
        <f>IF('Elis FLASH В22'!N82=0,"",'Elis FLASH В22'!N82)</f>
        <v/>
      </c>
      <c r="N20" s="39" t="str">
        <f>IF('Elis FLASH В22'!O82=0,"",'Elis FLASH В22'!O82)</f>
        <v/>
      </c>
      <c r="O20" s="39" t="str">
        <f>IF('Elis FLASH В22'!P82=0,"",'Elis FLASH В22'!P82)</f>
        <v/>
      </c>
      <c r="P20" s="40"/>
      <c r="Q20" s="40"/>
      <c r="R20" s="40"/>
      <c r="S20" s="41">
        <f t="shared" si="0"/>
        <v>0</v>
      </c>
      <c r="T20" s="42">
        <v>2336</v>
      </c>
      <c r="U20" s="43">
        <f t="shared" si="1"/>
        <v>0</v>
      </c>
    </row>
    <row r="21" spans="2:21" ht="12.75" customHeight="1" x14ac:dyDescent="0.25">
      <c r="B21" s="34">
        <v>9</v>
      </c>
      <c r="C21" s="35" t="s">
        <v>354</v>
      </c>
      <c r="D21" s="35" t="s">
        <v>1</v>
      </c>
      <c r="E21" s="35" t="s">
        <v>38</v>
      </c>
      <c r="F21" s="36" t="s">
        <v>374</v>
      </c>
      <c r="G21" s="35" t="s">
        <v>13</v>
      </c>
      <c r="H21" s="35" t="s">
        <v>368</v>
      </c>
      <c r="I21" s="35" t="s">
        <v>375</v>
      </c>
      <c r="J21" s="37">
        <v>167</v>
      </c>
      <c r="K21" s="38" t="str">
        <f>IF('Elis FLASH В22'!A102=0,"",'Elis FLASH В22'!A102)</f>
        <v/>
      </c>
      <c r="L21" s="39" t="str">
        <f>IF('Elis FLASH В22'!B102=0,"",'Elis FLASH В22'!B102)</f>
        <v/>
      </c>
      <c r="M21" s="39" t="str">
        <f>IF('Elis FLASH В22'!C102=0,"",'Elis FLASH В22'!C102)</f>
        <v/>
      </c>
      <c r="N21" s="39" t="str">
        <f>IF('Elis FLASH В22'!D102=0,"",'Elis FLASH В22'!D102)</f>
        <v/>
      </c>
      <c r="O21" s="39" t="str">
        <f>IF('Elis FLASH В22'!E102=0,"",'Elis FLASH В22'!E102)</f>
        <v/>
      </c>
      <c r="P21" s="40"/>
      <c r="Q21" s="40"/>
      <c r="R21" s="40"/>
      <c r="S21" s="41">
        <f t="shared" si="0"/>
        <v>0</v>
      </c>
      <c r="T21" s="42">
        <v>2381</v>
      </c>
      <c r="U21" s="43">
        <f t="shared" si="1"/>
        <v>0</v>
      </c>
    </row>
    <row r="22" spans="2:21" ht="12.75" customHeight="1" x14ac:dyDescent="0.25">
      <c r="B22" s="34">
        <v>10</v>
      </c>
      <c r="C22" s="35" t="s">
        <v>354</v>
      </c>
      <c r="D22" s="35" t="s">
        <v>1</v>
      </c>
      <c r="E22" s="35" t="s">
        <v>39</v>
      </c>
      <c r="F22" s="36" t="s">
        <v>376</v>
      </c>
      <c r="G22" s="35" t="s">
        <v>12</v>
      </c>
      <c r="H22" s="35" t="s">
        <v>357</v>
      </c>
      <c r="I22" s="35" t="s">
        <v>377</v>
      </c>
      <c r="J22" s="37">
        <v>167</v>
      </c>
      <c r="K22" s="38" t="str">
        <f>IF('Elis FLASH В22'!L102=0,"",'Elis FLASH В22'!L102)</f>
        <v/>
      </c>
      <c r="L22" s="39" t="str">
        <f>IF('Elis FLASH В22'!M102=0,"",'Elis FLASH В22'!M102)</f>
        <v/>
      </c>
      <c r="M22" s="39" t="str">
        <f>IF('Elis FLASH В22'!N102=0,"",'Elis FLASH В22'!N102)</f>
        <v/>
      </c>
      <c r="N22" s="39" t="str">
        <f>IF('Elis FLASH В22'!O102=0,"",'Elis FLASH В22'!O102)</f>
        <v/>
      </c>
      <c r="O22" s="39" t="str">
        <f>IF('Elis FLASH В22'!P102=0,"",'Elis FLASH В22'!P102)</f>
        <v/>
      </c>
      <c r="P22" s="40"/>
      <c r="Q22" s="40"/>
      <c r="R22" s="40"/>
      <c r="S22" s="41">
        <f t="shared" si="0"/>
        <v>0</v>
      </c>
      <c r="T22" s="42">
        <v>581</v>
      </c>
      <c r="U22" s="43">
        <f t="shared" si="1"/>
        <v>0</v>
      </c>
    </row>
    <row r="23" spans="2:21" ht="12.75" customHeight="1" x14ac:dyDescent="0.25">
      <c r="B23" s="34">
        <v>11</v>
      </c>
      <c r="C23" s="35" t="s">
        <v>354</v>
      </c>
      <c r="D23" s="35" t="s">
        <v>1</v>
      </c>
      <c r="E23" s="35" t="s">
        <v>39</v>
      </c>
      <c r="F23" s="36" t="s">
        <v>376</v>
      </c>
      <c r="G23" s="35" t="s">
        <v>44</v>
      </c>
      <c r="H23" s="35" t="s">
        <v>357</v>
      </c>
      <c r="I23" s="35" t="s">
        <v>378</v>
      </c>
      <c r="J23" s="37">
        <v>167</v>
      </c>
      <c r="K23" s="38" t="str">
        <f>IF('Elis FLASH В22'!A122=0,"",'Elis FLASH В22'!A122)</f>
        <v/>
      </c>
      <c r="L23" s="39" t="str">
        <f>IF('Elis FLASH В22'!B122=0,"",'Elis FLASH В22'!B122)</f>
        <v/>
      </c>
      <c r="M23" s="39" t="str">
        <f>IF('Elis FLASH В22'!C122=0,"",'Elis FLASH В22'!C122)</f>
        <v/>
      </c>
      <c r="N23" s="39" t="str">
        <f>IF('Elis FLASH В22'!D122=0,"",'Elis FLASH В22'!D122)</f>
        <v/>
      </c>
      <c r="O23" s="39" t="str">
        <f>IF('Elis FLASH В22'!E122=0,"",'Elis FLASH В22'!E122)</f>
        <v/>
      </c>
      <c r="P23" s="40"/>
      <c r="Q23" s="40"/>
      <c r="R23" s="40"/>
      <c r="S23" s="41">
        <f t="shared" si="0"/>
        <v>0</v>
      </c>
      <c r="T23" s="42">
        <v>581</v>
      </c>
      <c r="U23" s="43">
        <f t="shared" si="1"/>
        <v>0</v>
      </c>
    </row>
    <row r="24" spans="2:21" ht="12.75" customHeight="1" x14ac:dyDescent="0.25">
      <c r="B24" s="34">
        <v>12</v>
      </c>
      <c r="C24" s="35" t="s">
        <v>354</v>
      </c>
      <c r="D24" s="35" t="s">
        <v>1</v>
      </c>
      <c r="E24" s="35" t="s">
        <v>43</v>
      </c>
      <c r="F24" s="36" t="s">
        <v>376</v>
      </c>
      <c r="G24" s="35" t="s">
        <v>13</v>
      </c>
      <c r="H24" s="35" t="s">
        <v>357</v>
      </c>
      <c r="I24" s="35" t="s">
        <v>379</v>
      </c>
      <c r="J24" s="37">
        <v>167</v>
      </c>
      <c r="K24" s="38" t="str">
        <f>IF('Elis FLASH В22'!L122=0,"",'Elis FLASH В22'!L122)</f>
        <v/>
      </c>
      <c r="L24" s="39" t="str">
        <f>IF('Elis FLASH В22'!M122=0,"",'Elis FLASH В22'!M122)</f>
        <v/>
      </c>
      <c r="M24" s="39" t="str">
        <f>IF('Elis FLASH В22'!N122=0,"",'Elis FLASH В22'!N122)</f>
        <v/>
      </c>
      <c r="N24" s="39" t="str">
        <f>IF('Elis FLASH В22'!O122=0,"",'Elis FLASH В22'!O122)</f>
        <v/>
      </c>
      <c r="O24" s="39" t="str">
        <f>IF('Elis FLASH В22'!P122=0,"",'Elis FLASH В22'!P122)</f>
        <v/>
      </c>
      <c r="P24" s="40"/>
      <c r="Q24" s="40"/>
      <c r="R24" s="40"/>
      <c r="S24" s="41">
        <f t="shared" si="0"/>
        <v>0</v>
      </c>
      <c r="T24" s="42">
        <v>716</v>
      </c>
      <c r="U24" s="43">
        <f t="shared" si="1"/>
        <v>0</v>
      </c>
    </row>
    <row r="25" spans="2:21" ht="12.75" customHeight="1" x14ac:dyDescent="0.25">
      <c r="B25" s="34">
        <v>13</v>
      </c>
      <c r="C25" s="35" t="s">
        <v>354</v>
      </c>
      <c r="D25" s="35" t="s">
        <v>1</v>
      </c>
      <c r="E25" s="35" t="s">
        <v>43</v>
      </c>
      <c r="F25" s="36" t="s">
        <v>376</v>
      </c>
      <c r="G25" s="35" t="s">
        <v>48</v>
      </c>
      <c r="H25" s="35" t="s">
        <v>357</v>
      </c>
      <c r="I25" s="35" t="s">
        <v>380</v>
      </c>
      <c r="J25" s="37">
        <v>167</v>
      </c>
      <c r="K25" s="38" t="str">
        <f>IF('Elis FLASH В22'!A142=0,"",'Elis FLASH В22'!A142)</f>
        <v/>
      </c>
      <c r="L25" s="39" t="str">
        <f>IF('Elis FLASH В22'!B142=0,"",'Elis FLASH В22'!B142)</f>
        <v/>
      </c>
      <c r="M25" s="39" t="str">
        <f>IF('Elis FLASH В22'!C142=0,"",'Elis FLASH В22'!C142)</f>
        <v/>
      </c>
      <c r="N25" s="39" t="str">
        <f>IF('Elis FLASH В22'!D142=0,"",'Elis FLASH В22'!D142)</f>
        <v/>
      </c>
      <c r="O25" s="39" t="str">
        <f>IF('Elis FLASH В22'!E142=0,"",'Elis FLASH В22'!E142)</f>
        <v/>
      </c>
      <c r="P25" s="40"/>
      <c r="Q25" s="40"/>
      <c r="R25" s="40"/>
      <c r="S25" s="41">
        <f t="shared" si="0"/>
        <v>0</v>
      </c>
      <c r="T25" s="42">
        <v>716</v>
      </c>
      <c r="U25" s="43">
        <f t="shared" si="1"/>
        <v>0</v>
      </c>
    </row>
    <row r="26" spans="2:21" ht="12.75" customHeight="1" x14ac:dyDescent="0.25">
      <c r="B26" s="34">
        <v>14</v>
      </c>
      <c r="C26" s="35" t="s">
        <v>354</v>
      </c>
      <c r="D26" s="35" t="s">
        <v>1</v>
      </c>
      <c r="E26" s="35" t="s">
        <v>46</v>
      </c>
      <c r="F26" s="36" t="s">
        <v>381</v>
      </c>
      <c r="G26" s="35" t="s">
        <v>12</v>
      </c>
      <c r="H26" s="35" t="s">
        <v>357</v>
      </c>
      <c r="I26" s="35" t="s">
        <v>382</v>
      </c>
      <c r="J26" s="37">
        <v>167</v>
      </c>
      <c r="K26" s="38" t="str">
        <f>IF('Elis FLASH В22'!L142=0,"",'Elis FLASH В22'!L142)</f>
        <v/>
      </c>
      <c r="L26" s="39" t="str">
        <f>IF('Elis FLASH В22'!M142=0,"",'Elis FLASH В22'!M142)</f>
        <v/>
      </c>
      <c r="M26" s="39" t="str">
        <f>IF('Elis FLASH В22'!N142=0,"",'Elis FLASH В22'!N142)</f>
        <v/>
      </c>
      <c r="N26" s="39" t="str">
        <f>IF('Elis FLASH В22'!O142=0,"",'Elis FLASH В22'!O142)</f>
        <v/>
      </c>
      <c r="O26" s="39" t="str">
        <f>IF('Elis FLASH В22'!P142=0,"",'Elis FLASH В22'!P142)</f>
        <v/>
      </c>
      <c r="P26" s="40"/>
      <c r="Q26" s="40"/>
      <c r="R26" s="40"/>
      <c r="S26" s="41">
        <f t="shared" si="0"/>
        <v>0</v>
      </c>
      <c r="T26" s="42">
        <v>2426</v>
      </c>
      <c r="U26" s="43">
        <f t="shared" si="1"/>
        <v>0</v>
      </c>
    </row>
    <row r="27" spans="2:21" ht="12.75" customHeight="1" x14ac:dyDescent="0.25">
      <c r="B27" s="34">
        <v>15</v>
      </c>
      <c r="C27" s="35" t="s">
        <v>354</v>
      </c>
      <c r="D27" s="35" t="s">
        <v>1</v>
      </c>
      <c r="E27" s="35" t="s">
        <v>49</v>
      </c>
      <c r="F27" s="36" t="s">
        <v>381</v>
      </c>
      <c r="G27" s="35" t="s">
        <v>13</v>
      </c>
      <c r="H27" s="35" t="s">
        <v>368</v>
      </c>
      <c r="I27" s="35" t="s">
        <v>383</v>
      </c>
      <c r="J27" s="37">
        <v>167</v>
      </c>
      <c r="K27" s="38" t="str">
        <f>IF('Elis FLASH В22'!A162=0,"",'Elis FLASH В22'!A162)</f>
        <v/>
      </c>
      <c r="L27" s="39" t="str">
        <f>IF('Elis FLASH В22'!B162=0,"",'Elis FLASH В22'!B162)</f>
        <v/>
      </c>
      <c r="M27" s="39" t="str">
        <f>IF('Elis FLASH В22'!C162=0,"",'Elis FLASH В22'!C162)</f>
        <v/>
      </c>
      <c r="N27" s="39" t="str">
        <f>IF('Elis FLASH В22'!D162=0,"",'Elis FLASH В22'!D162)</f>
        <v/>
      </c>
      <c r="O27" s="39" t="str">
        <f>IF('Elis FLASH В22'!E162=0,"",'Elis FLASH В22'!E162)</f>
        <v/>
      </c>
      <c r="P27" s="40"/>
      <c r="Q27" s="40"/>
      <c r="R27" s="40"/>
      <c r="S27" s="41">
        <f t="shared" si="0"/>
        <v>0</v>
      </c>
      <c r="T27" s="42">
        <v>3146</v>
      </c>
      <c r="U27" s="43">
        <f t="shared" si="1"/>
        <v>0</v>
      </c>
    </row>
    <row r="28" spans="2:21" ht="12.75" customHeight="1" x14ac:dyDescent="0.25">
      <c r="B28" s="34">
        <v>16</v>
      </c>
      <c r="C28" s="35" t="s">
        <v>354</v>
      </c>
      <c r="D28" s="35" t="s">
        <v>1</v>
      </c>
      <c r="E28" s="35" t="s">
        <v>50</v>
      </c>
      <c r="F28" s="36" t="s">
        <v>381</v>
      </c>
      <c r="G28" s="35" t="s">
        <v>13</v>
      </c>
      <c r="H28" s="35" t="s">
        <v>360</v>
      </c>
      <c r="I28" s="35" t="s">
        <v>384</v>
      </c>
      <c r="J28" s="37">
        <v>167</v>
      </c>
      <c r="K28" s="38" t="str">
        <f>IF('Elis FLASH В22'!L162=0,"",'Elis FLASH В22'!L162)</f>
        <v/>
      </c>
      <c r="L28" s="39" t="str">
        <f>IF('Elis FLASH В22'!M162=0,"",'Elis FLASH В22'!M162)</f>
        <v/>
      </c>
      <c r="M28" s="39" t="str">
        <f>IF('Elis FLASH В22'!N162=0,"",'Elis FLASH В22'!N162)</f>
        <v/>
      </c>
      <c r="N28" s="39" t="str">
        <f>IF('Elis FLASH В22'!O162=0,"",'Elis FLASH В22'!O162)</f>
        <v/>
      </c>
      <c r="O28" s="39" t="str">
        <f>IF('Elis FLASH В22'!P162=0,"",'Elis FLASH В22'!P162)</f>
        <v/>
      </c>
      <c r="P28" s="40"/>
      <c r="Q28" s="40"/>
      <c r="R28" s="40"/>
      <c r="S28" s="41">
        <f t="shared" si="0"/>
        <v>0</v>
      </c>
      <c r="T28" s="42">
        <v>2156</v>
      </c>
      <c r="U28" s="43">
        <f t="shared" si="1"/>
        <v>0</v>
      </c>
    </row>
    <row r="29" spans="2:21" ht="12.75" customHeight="1" thickBot="1" x14ac:dyDescent="0.3">
      <c r="B29" s="34">
        <v>17</v>
      </c>
      <c r="C29" s="35" t="s">
        <v>354</v>
      </c>
      <c r="D29" s="35" t="s">
        <v>1</v>
      </c>
      <c r="E29" s="35" t="s">
        <v>51</v>
      </c>
      <c r="F29" s="36" t="s">
        <v>385</v>
      </c>
      <c r="G29" s="35" t="s">
        <v>26</v>
      </c>
      <c r="H29" s="35" t="s">
        <v>357</v>
      </c>
      <c r="I29" s="35" t="s">
        <v>386</v>
      </c>
      <c r="J29" s="37">
        <v>167</v>
      </c>
      <c r="K29" s="38" t="str">
        <f>IF('Elis FLASH В22'!A182=0,"",'Elis FLASH В22'!A182)</f>
        <v/>
      </c>
      <c r="L29" s="39" t="str">
        <f>IF('Elis FLASH В22'!B182=0,"",'Elis FLASH В22'!B182)</f>
        <v/>
      </c>
      <c r="M29" s="39" t="str">
        <f>IF('Elis FLASH В22'!C182=0,"",'Elis FLASH В22'!C182)</f>
        <v/>
      </c>
      <c r="N29" s="39" t="str">
        <f>IF('Elis FLASH В22'!D182=0,"",'Elis FLASH В22'!D182)</f>
        <v/>
      </c>
      <c r="O29" s="39" t="str">
        <f>IF('Elis FLASH В22'!E182=0,"",'Elis FLASH В22'!E182)</f>
        <v/>
      </c>
      <c r="P29" s="40"/>
      <c r="Q29" s="40"/>
      <c r="R29" s="40"/>
      <c r="S29" s="41">
        <f t="shared" si="0"/>
        <v>0</v>
      </c>
      <c r="T29" s="42">
        <v>986</v>
      </c>
      <c r="U29" s="43">
        <f t="shared" si="1"/>
        <v>0</v>
      </c>
    </row>
    <row r="30" spans="2:21" s="26" customFormat="1" ht="12.75" customHeight="1" thickBot="1" x14ac:dyDescent="0.3">
      <c r="B30" s="56" t="s">
        <v>387</v>
      </c>
      <c r="C30" s="56"/>
      <c r="D30" s="56"/>
      <c r="E30" s="56"/>
      <c r="F30" s="56"/>
      <c r="G30" s="56"/>
      <c r="H30" s="56"/>
      <c r="I30" s="56"/>
      <c r="J30" s="56"/>
      <c r="K30" s="31"/>
      <c r="L30" s="31"/>
      <c r="M30" s="31"/>
      <c r="N30" s="31"/>
      <c r="O30" s="31"/>
      <c r="P30" s="31"/>
      <c r="Q30" s="31"/>
      <c r="R30" s="31"/>
      <c r="S30" s="32">
        <f>SUM(S31:S36)</f>
        <v>0</v>
      </c>
      <c r="T30" s="33"/>
      <c r="U30" s="30">
        <f>SUM(U31:U36)</f>
        <v>0</v>
      </c>
    </row>
    <row r="31" spans="2:21" ht="12.75" customHeight="1" x14ac:dyDescent="0.25">
      <c r="B31" s="34">
        <v>18</v>
      </c>
      <c r="C31" s="35" t="s">
        <v>354</v>
      </c>
      <c r="D31" s="35" t="s">
        <v>54</v>
      </c>
      <c r="E31" s="35" t="s">
        <v>56</v>
      </c>
      <c r="F31" s="36" t="s">
        <v>388</v>
      </c>
      <c r="G31" s="35" t="s">
        <v>59</v>
      </c>
      <c r="H31" s="35" t="s">
        <v>368</v>
      </c>
      <c r="I31" s="35" t="s">
        <v>389</v>
      </c>
      <c r="J31" s="37">
        <v>167</v>
      </c>
      <c r="K31" s="38" t="str">
        <f>IF('Elis ВА ELIS ВЕСНА 2022'!A22=0,"",'Elis ВА ELIS ВЕСНА 2022'!A22)</f>
        <v/>
      </c>
      <c r="L31" s="39" t="str">
        <f>IF('Elis ВА ELIS ВЕСНА 2022'!B22=0,"",'Elis ВА ELIS ВЕСНА 2022'!B22)</f>
        <v/>
      </c>
      <c r="M31" s="39" t="str">
        <f>IF('Elis ВА ELIS ВЕСНА 2022'!C22=0,"",'Elis ВА ELIS ВЕСНА 2022'!C22)</f>
        <v/>
      </c>
      <c r="N31" s="39" t="str">
        <f>IF('Elis ВА ELIS ВЕСНА 2022'!D22=0,"",'Elis ВА ELIS ВЕСНА 2022'!D22)</f>
        <v/>
      </c>
      <c r="O31" s="39" t="str">
        <f>IF('Elis ВА ELIS ВЕСНА 2022'!E22=0,"",'Elis ВА ELIS ВЕСНА 2022'!E22)</f>
        <v/>
      </c>
      <c r="P31" s="40"/>
      <c r="Q31" s="40"/>
      <c r="R31" s="40"/>
      <c r="S31" s="41">
        <f t="shared" ref="S31:S36" si="2">SUM(K31:R31)</f>
        <v>0</v>
      </c>
      <c r="T31" s="42">
        <v>3191</v>
      </c>
      <c r="U31" s="43">
        <f t="shared" ref="U31:U36" si="3">T31*S31</f>
        <v>0</v>
      </c>
    </row>
    <row r="32" spans="2:21" ht="12.75" customHeight="1" x14ac:dyDescent="0.25">
      <c r="B32" s="34">
        <v>19</v>
      </c>
      <c r="C32" s="35" t="s">
        <v>354</v>
      </c>
      <c r="D32" s="35" t="s">
        <v>54</v>
      </c>
      <c r="E32" s="35" t="s">
        <v>57</v>
      </c>
      <c r="F32" s="36" t="s">
        <v>388</v>
      </c>
      <c r="G32" s="35" t="s">
        <v>60</v>
      </c>
      <c r="H32" s="35" t="s">
        <v>368</v>
      </c>
      <c r="I32" s="35" t="s">
        <v>390</v>
      </c>
      <c r="J32" s="37">
        <v>167</v>
      </c>
      <c r="K32" s="38" t="str">
        <f>IF('Elis ВА ELIS ВЕСНА 2022'!L22=0,"",'Elis ВА ELIS ВЕСНА 2022'!L22)</f>
        <v/>
      </c>
      <c r="L32" s="39" t="str">
        <f>IF('Elis ВА ELIS ВЕСНА 2022'!M22=0,"",'Elis ВА ELIS ВЕСНА 2022'!M22)</f>
        <v/>
      </c>
      <c r="M32" s="39" t="str">
        <f>IF('Elis ВА ELIS ВЕСНА 2022'!N22=0,"",'Elis ВА ELIS ВЕСНА 2022'!N22)</f>
        <v/>
      </c>
      <c r="N32" s="39" t="str">
        <f>IF('Elis ВА ELIS ВЕСНА 2022'!O22=0,"",'Elis ВА ELIS ВЕСНА 2022'!O22)</f>
        <v/>
      </c>
      <c r="O32" s="39" t="str">
        <f>IF('Elis ВА ELIS ВЕСНА 2022'!P22=0,"",'Elis ВА ELIS ВЕСНА 2022'!P22)</f>
        <v/>
      </c>
      <c r="P32" s="40"/>
      <c r="Q32" s="40"/>
      <c r="R32" s="40"/>
      <c r="S32" s="41">
        <f t="shared" si="2"/>
        <v>0</v>
      </c>
      <c r="T32" s="42">
        <v>4496</v>
      </c>
      <c r="U32" s="43">
        <f t="shared" si="3"/>
        <v>0</v>
      </c>
    </row>
    <row r="33" spans="2:21" ht="12.75" customHeight="1" x14ac:dyDescent="0.25">
      <c r="B33" s="34">
        <v>20</v>
      </c>
      <c r="C33" s="35" t="s">
        <v>354</v>
      </c>
      <c r="D33" s="35" t="s">
        <v>54</v>
      </c>
      <c r="E33" s="35" t="s">
        <v>63</v>
      </c>
      <c r="F33" s="36" t="s">
        <v>388</v>
      </c>
      <c r="G33" s="35" t="s">
        <v>66</v>
      </c>
      <c r="H33" s="35" t="s">
        <v>391</v>
      </c>
      <c r="I33" s="35" t="s">
        <v>392</v>
      </c>
      <c r="J33" s="37">
        <v>167</v>
      </c>
      <c r="K33" s="38" t="str">
        <f>IF('Elis ВА ELIS ВЕСНА 2022'!A42=0,"",'Elis ВА ELIS ВЕСНА 2022'!A42)</f>
        <v/>
      </c>
      <c r="L33" s="39" t="str">
        <f>IF('Elis ВА ELIS ВЕСНА 2022'!B42=0,"",'Elis ВА ELIS ВЕСНА 2022'!B42)</f>
        <v/>
      </c>
      <c r="M33" s="39" t="str">
        <f>IF('Elis ВА ELIS ВЕСНА 2022'!C42=0,"",'Elis ВА ELIS ВЕСНА 2022'!C42)</f>
        <v/>
      </c>
      <c r="N33" s="39" t="str">
        <f>IF('Elis ВА ELIS ВЕСНА 2022'!D42=0,"",'Elis ВА ELIS ВЕСНА 2022'!D42)</f>
        <v/>
      </c>
      <c r="O33" s="39" t="str">
        <f>IF('Elis ВА ELIS ВЕСНА 2022'!E42=0,"",'Elis ВА ELIS ВЕСНА 2022'!E42)</f>
        <v/>
      </c>
      <c r="P33" s="40"/>
      <c r="Q33" s="40"/>
      <c r="R33" s="40"/>
      <c r="S33" s="41">
        <f t="shared" si="2"/>
        <v>0</v>
      </c>
      <c r="T33" s="42">
        <v>3776</v>
      </c>
      <c r="U33" s="43">
        <f t="shared" si="3"/>
        <v>0</v>
      </c>
    </row>
    <row r="34" spans="2:21" ht="12.75" customHeight="1" x14ac:dyDescent="0.25">
      <c r="B34" s="34">
        <v>21</v>
      </c>
      <c r="C34" s="35" t="s">
        <v>354</v>
      </c>
      <c r="D34" s="35" t="s">
        <v>54</v>
      </c>
      <c r="E34" s="35" t="s">
        <v>64</v>
      </c>
      <c r="F34" s="36" t="s">
        <v>393</v>
      </c>
      <c r="G34" s="35" t="s">
        <v>67</v>
      </c>
      <c r="H34" s="35" t="s">
        <v>368</v>
      </c>
      <c r="I34" s="35" t="s">
        <v>394</v>
      </c>
      <c r="J34" s="37">
        <v>167</v>
      </c>
      <c r="K34" s="38" t="str">
        <f>IF('Elis ВА ELIS ВЕСНА 2022'!L42=0,"",'Elis ВА ELIS ВЕСНА 2022'!L42)</f>
        <v/>
      </c>
      <c r="L34" s="39" t="str">
        <f>IF('Elis ВА ELIS ВЕСНА 2022'!M42=0,"",'Elis ВА ELIS ВЕСНА 2022'!M42)</f>
        <v/>
      </c>
      <c r="M34" s="39" t="str">
        <f>IF('Elis ВА ELIS ВЕСНА 2022'!N42=0,"",'Elis ВА ELIS ВЕСНА 2022'!N42)</f>
        <v/>
      </c>
      <c r="N34" s="39" t="str">
        <f>IF('Elis ВА ELIS ВЕСНА 2022'!O42=0,"",'Elis ВА ELIS ВЕСНА 2022'!O42)</f>
        <v/>
      </c>
      <c r="O34" s="39" t="str">
        <f>IF('Elis ВА ELIS ВЕСНА 2022'!P42=0,"",'Elis ВА ELIS ВЕСНА 2022'!P42)</f>
        <v/>
      </c>
      <c r="P34" s="40"/>
      <c r="Q34" s="40"/>
      <c r="R34" s="40"/>
      <c r="S34" s="41">
        <f t="shared" si="2"/>
        <v>0</v>
      </c>
      <c r="T34" s="42">
        <v>4541</v>
      </c>
      <c r="U34" s="43">
        <f t="shared" si="3"/>
        <v>0</v>
      </c>
    </row>
    <row r="35" spans="2:21" ht="12.75" customHeight="1" x14ac:dyDescent="0.25">
      <c r="B35" s="34">
        <v>22</v>
      </c>
      <c r="C35" s="35" t="s">
        <v>354</v>
      </c>
      <c r="D35" s="35" t="s">
        <v>54</v>
      </c>
      <c r="E35" s="35" t="s">
        <v>69</v>
      </c>
      <c r="F35" s="36" t="s">
        <v>393</v>
      </c>
      <c r="G35" s="35" t="s">
        <v>12</v>
      </c>
      <c r="H35" s="35" t="s">
        <v>368</v>
      </c>
      <c r="I35" s="35" t="s">
        <v>395</v>
      </c>
      <c r="J35" s="37">
        <v>167</v>
      </c>
      <c r="K35" s="38" t="str">
        <f>IF('Elis ВА ELIS ВЕСНА 2022'!A62=0,"",'Elis ВА ELIS ВЕСНА 2022'!A62)</f>
        <v/>
      </c>
      <c r="L35" s="39" t="str">
        <f>IF('Elis ВА ELIS ВЕСНА 2022'!B62=0,"",'Elis ВА ELIS ВЕСНА 2022'!B62)</f>
        <v/>
      </c>
      <c r="M35" s="39" t="str">
        <f>IF('Elis ВА ELIS ВЕСНА 2022'!C62=0,"",'Elis ВА ELIS ВЕСНА 2022'!C62)</f>
        <v/>
      </c>
      <c r="N35" s="39" t="str">
        <f>IF('Elis ВА ELIS ВЕСНА 2022'!D62=0,"",'Elis ВА ELIS ВЕСНА 2022'!D62)</f>
        <v/>
      </c>
      <c r="O35" s="39" t="str">
        <f>IF('Elis ВА ELIS ВЕСНА 2022'!E62=0,"",'Elis ВА ELIS ВЕСНА 2022'!E62)</f>
        <v/>
      </c>
      <c r="P35" s="40"/>
      <c r="Q35" s="40"/>
      <c r="R35" s="40"/>
      <c r="S35" s="41">
        <f t="shared" si="2"/>
        <v>0</v>
      </c>
      <c r="T35" s="42">
        <v>9086</v>
      </c>
      <c r="U35" s="43">
        <f t="shared" si="3"/>
        <v>0</v>
      </c>
    </row>
    <row r="36" spans="2:21" ht="12.75" customHeight="1" thickBot="1" x14ac:dyDescent="0.3">
      <c r="B36" s="34">
        <v>23</v>
      </c>
      <c r="C36" s="35" t="s">
        <v>354</v>
      </c>
      <c r="D36" s="35" t="s">
        <v>54</v>
      </c>
      <c r="E36" s="35" t="s">
        <v>69</v>
      </c>
      <c r="F36" s="36" t="s">
        <v>393</v>
      </c>
      <c r="G36" s="35" t="s">
        <v>70</v>
      </c>
      <c r="H36" s="35" t="s">
        <v>368</v>
      </c>
      <c r="I36" s="35" t="s">
        <v>396</v>
      </c>
      <c r="J36" s="37">
        <v>167</v>
      </c>
      <c r="K36" s="38" t="str">
        <f>IF('Elis ВА ELIS ВЕСНА 2022'!L62=0,"",'Elis ВА ELIS ВЕСНА 2022'!L62)</f>
        <v/>
      </c>
      <c r="L36" s="39" t="str">
        <f>IF('Elis ВА ELIS ВЕСНА 2022'!M62=0,"",'Elis ВА ELIS ВЕСНА 2022'!M62)</f>
        <v/>
      </c>
      <c r="M36" s="39" t="str">
        <f>IF('Elis ВА ELIS ВЕСНА 2022'!N62=0,"",'Elis ВА ELIS ВЕСНА 2022'!N62)</f>
        <v/>
      </c>
      <c r="N36" s="39" t="str">
        <f>IF('Elis ВА ELIS ВЕСНА 2022'!O62=0,"",'Elis ВА ELIS ВЕСНА 2022'!O62)</f>
        <v/>
      </c>
      <c r="O36" s="39" t="str">
        <f>IF('Elis ВА ELIS ВЕСНА 2022'!P62=0,"",'Elis ВА ELIS ВЕСНА 2022'!P62)</f>
        <v/>
      </c>
      <c r="P36" s="40"/>
      <c r="Q36" s="40"/>
      <c r="R36" s="40"/>
      <c r="S36" s="41">
        <f t="shared" si="2"/>
        <v>0</v>
      </c>
      <c r="T36" s="42">
        <v>9086</v>
      </c>
      <c r="U36" s="43">
        <f t="shared" si="3"/>
        <v>0</v>
      </c>
    </row>
    <row r="37" spans="2:21" s="26" customFormat="1" ht="12.75" customHeight="1" thickBot="1" x14ac:dyDescent="0.3">
      <c r="B37" s="56" t="s">
        <v>397</v>
      </c>
      <c r="C37" s="56"/>
      <c r="D37" s="56"/>
      <c r="E37" s="56"/>
      <c r="F37" s="56"/>
      <c r="G37" s="56"/>
      <c r="H37" s="56"/>
      <c r="I37" s="56"/>
      <c r="J37" s="56"/>
      <c r="K37" s="31"/>
      <c r="L37" s="31"/>
      <c r="M37" s="31"/>
      <c r="N37" s="31"/>
      <c r="O37" s="31"/>
      <c r="P37" s="31"/>
      <c r="Q37" s="31"/>
      <c r="R37" s="31"/>
      <c r="S37" s="32">
        <f>SUM(S38:S51)</f>
        <v>0</v>
      </c>
      <c r="T37" s="33"/>
      <c r="U37" s="30">
        <f>SUM(U38:U51)</f>
        <v>0</v>
      </c>
    </row>
    <row r="38" spans="2:21" ht="12.75" customHeight="1" x14ac:dyDescent="0.25">
      <c r="B38" s="34">
        <v>24</v>
      </c>
      <c r="C38" s="35" t="s">
        <v>354</v>
      </c>
      <c r="D38" s="35" t="s">
        <v>72</v>
      </c>
      <c r="E38" s="35" t="s">
        <v>74</v>
      </c>
      <c r="F38" s="36" t="s">
        <v>356</v>
      </c>
      <c r="G38" s="35" t="s">
        <v>75</v>
      </c>
      <c r="H38" s="35" t="s">
        <v>398</v>
      </c>
      <c r="I38" s="35" t="s">
        <v>399</v>
      </c>
      <c r="J38" s="37">
        <v>167</v>
      </c>
      <c r="K38" s="38" t="str">
        <f>IF('Elis SHADES OF LIGHT 1'!A22=0,"",'Elis SHADES OF LIGHT 1'!A22)</f>
        <v/>
      </c>
      <c r="L38" s="39" t="str">
        <f>IF('Elis SHADES OF LIGHT 1'!B22=0,"",'Elis SHADES OF LIGHT 1'!B22)</f>
        <v/>
      </c>
      <c r="M38" s="39" t="str">
        <f>IF('Elis SHADES OF LIGHT 1'!C22=0,"",'Elis SHADES OF LIGHT 1'!C22)</f>
        <v/>
      </c>
      <c r="N38" s="39" t="str">
        <f>IF('Elis SHADES OF LIGHT 1'!D22=0,"",'Elis SHADES OF LIGHT 1'!D22)</f>
        <v/>
      </c>
      <c r="O38" s="39" t="str">
        <f>IF('Elis SHADES OF LIGHT 1'!E22=0,"",'Elis SHADES OF LIGHT 1'!E22)</f>
        <v/>
      </c>
      <c r="P38" s="40"/>
      <c r="Q38" s="40"/>
      <c r="R38" s="40"/>
      <c r="S38" s="41">
        <f t="shared" ref="S38:S51" si="4">SUM(K38:R38)</f>
        <v>0</v>
      </c>
      <c r="T38" s="42">
        <v>1121</v>
      </c>
      <c r="U38" s="43">
        <f t="shared" ref="U38:U51" si="5">T38*S38</f>
        <v>0</v>
      </c>
    </row>
    <row r="39" spans="2:21" ht="12.75" customHeight="1" x14ac:dyDescent="0.25">
      <c r="B39" s="34">
        <v>25</v>
      </c>
      <c r="C39" s="35" t="s">
        <v>354</v>
      </c>
      <c r="D39" s="35" t="s">
        <v>72</v>
      </c>
      <c r="E39" s="35" t="s">
        <v>74</v>
      </c>
      <c r="F39" s="36" t="s">
        <v>356</v>
      </c>
      <c r="G39" s="35" t="s">
        <v>75</v>
      </c>
      <c r="H39" s="35" t="s">
        <v>398</v>
      </c>
      <c r="I39" s="35" t="s">
        <v>400</v>
      </c>
      <c r="J39" s="37">
        <v>167</v>
      </c>
      <c r="K39" s="38" t="str">
        <f>IF('Elis SHADES OF LIGHT 1'!L22=0,"",'Elis SHADES OF LIGHT 1'!L22)</f>
        <v/>
      </c>
      <c r="L39" s="39" t="str">
        <f>IF('Elis SHADES OF LIGHT 1'!M22=0,"",'Elis SHADES OF LIGHT 1'!M22)</f>
        <v/>
      </c>
      <c r="M39" s="39" t="str">
        <f>IF('Elis SHADES OF LIGHT 1'!N22=0,"",'Elis SHADES OF LIGHT 1'!N22)</f>
        <v/>
      </c>
      <c r="N39" s="39" t="str">
        <f>IF('Elis SHADES OF LIGHT 1'!O22=0,"",'Elis SHADES OF LIGHT 1'!O22)</f>
        <v/>
      </c>
      <c r="O39" s="39" t="str">
        <f>IF('Elis SHADES OF LIGHT 1'!P22=0,"",'Elis SHADES OF LIGHT 1'!P22)</f>
        <v/>
      </c>
      <c r="P39" s="40"/>
      <c r="Q39" s="40"/>
      <c r="R39" s="40"/>
      <c r="S39" s="41">
        <f t="shared" si="4"/>
        <v>0</v>
      </c>
      <c r="T39" s="42">
        <v>1121</v>
      </c>
      <c r="U39" s="43">
        <f t="shared" si="5"/>
        <v>0</v>
      </c>
    </row>
    <row r="40" spans="2:21" ht="12.75" customHeight="1" x14ac:dyDescent="0.25">
      <c r="B40" s="34">
        <v>26</v>
      </c>
      <c r="C40" s="35" t="s">
        <v>354</v>
      </c>
      <c r="D40" s="35" t="s">
        <v>72</v>
      </c>
      <c r="E40" s="35" t="s">
        <v>74</v>
      </c>
      <c r="F40" s="36" t="s">
        <v>356</v>
      </c>
      <c r="G40" s="35" t="s">
        <v>78</v>
      </c>
      <c r="H40" s="35" t="s">
        <v>398</v>
      </c>
      <c r="I40" s="35" t="s">
        <v>401</v>
      </c>
      <c r="J40" s="37">
        <v>167</v>
      </c>
      <c r="K40" s="38" t="str">
        <f>IF('Elis SHADES OF LIGHT 1'!A42=0,"",'Elis SHADES OF LIGHT 1'!A42)</f>
        <v/>
      </c>
      <c r="L40" s="39" t="str">
        <f>IF('Elis SHADES OF LIGHT 1'!B42=0,"",'Elis SHADES OF LIGHT 1'!B42)</f>
        <v/>
      </c>
      <c r="M40" s="39" t="str">
        <f>IF('Elis SHADES OF LIGHT 1'!C42=0,"",'Elis SHADES OF LIGHT 1'!C42)</f>
        <v/>
      </c>
      <c r="N40" s="39" t="str">
        <f>IF('Elis SHADES OF LIGHT 1'!D42=0,"",'Elis SHADES OF LIGHT 1'!D42)</f>
        <v/>
      </c>
      <c r="O40" s="39" t="str">
        <f>IF('Elis SHADES OF LIGHT 1'!E42=0,"",'Elis SHADES OF LIGHT 1'!E42)</f>
        <v/>
      </c>
      <c r="P40" s="40"/>
      <c r="Q40" s="40"/>
      <c r="R40" s="40"/>
      <c r="S40" s="41">
        <f t="shared" si="4"/>
        <v>0</v>
      </c>
      <c r="T40" s="42">
        <v>1121</v>
      </c>
      <c r="U40" s="43">
        <f t="shared" si="5"/>
        <v>0</v>
      </c>
    </row>
    <row r="41" spans="2:21" ht="12.75" customHeight="1" x14ac:dyDescent="0.25">
      <c r="B41" s="34">
        <v>27</v>
      </c>
      <c r="C41" s="35" t="s">
        <v>354</v>
      </c>
      <c r="D41" s="35" t="s">
        <v>72</v>
      </c>
      <c r="E41" s="35" t="s">
        <v>77</v>
      </c>
      <c r="F41" s="36" t="s">
        <v>356</v>
      </c>
      <c r="G41" s="35" t="s">
        <v>75</v>
      </c>
      <c r="H41" s="35" t="s">
        <v>360</v>
      </c>
      <c r="I41" s="35" t="s">
        <v>402</v>
      </c>
      <c r="J41" s="37">
        <v>167</v>
      </c>
      <c r="K41" s="38" t="str">
        <f>IF('Elis SHADES OF LIGHT 1'!L42=0,"",'Elis SHADES OF LIGHT 1'!L42)</f>
        <v/>
      </c>
      <c r="L41" s="39" t="str">
        <f>IF('Elis SHADES OF LIGHT 1'!M42=0,"",'Elis SHADES OF LIGHT 1'!M42)</f>
        <v/>
      </c>
      <c r="M41" s="39" t="str">
        <f>IF('Elis SHADES OF LIGHT 1'!N42=0,"",'Elis SHADES OF LIGHT 1'!N42)</f>
        <v/>
      </c>
      <c r="N41" s="39" t="str">
        <f>IF('Elis SHADES OF LIGHT 1'!O42=0,"",'Elis SHADES OF LIGHT 1'!O42)</f>
        <v/>
      </c>
      <c r="O41" s="39" t="str">
        <f>IF('Elis SHADES OF LIGHT 1'!P42=0,"",'Elis SHADES OF LIGHT 1'!P42)</f>
        <v/>
      </c>
      <c r="P41" s="40"/>
      <c r="Q41" s="40"/>
      <c r="R41" s="40"/>
      <c r="S41" s="41">
        <f t="shared" si="4"/>
        <v>0</v>
      </c>
      <c r="T41" s="42">
        <v>1841</v>
      </c>
      <c r="U41" s="43">
        <f t="shared" si="5"/>
        <v>0</v>
      </c>
    </row>
    <row r="42" spans="2:21" ht="12.75" customHeight="1" x14ac:dyDescent="0.25">
      <c r="B42" s="34">
        <v>28</v>
      </c>
      <c r="C42" s="35" t="s">
        <v>354</v>
      </c>
      <c r="D42" s="35" t="s">
        <v>72</v>
      </c>
      <c r="E42" s="35" t="s">
        <v>79</v>
      </c>
      <c r="F42" s="36" t="s">
        <v>356</v>
      </c>
      <c r="G42" s="35" t="s">
        <v>80</v>
      </c>
      <c r="H42" s="35" t="s">
        <v>357</v>
      </c>
      <c r="I42" s="35" t="s">
        <v>403</v>
      </c>
      <c r="J42" s="37">
        <v>167</v>
      </c>
      <c r="K42" s="38" t="str">
        <f>IF('Elis SHADES OF LIGHT 1'!A62=0,"",'Elis SHADES OF LIGHT 1'!A62)</f>
        <v/>
      </c>
      <c r="L42" s="39" t="str">
        <f>IF('Elis SHADES OF LIGHT 1'!B62=0,"",'Elis SHADES OF LIGHT 1'!B62)</f>
        <v/>
      </c>
      <c r="M42" s="39" t="str">
        <f>IF('Elis SHADES OF LIGHT 1'!C62=0,"",'Elis SHADES OF LIGHT 1'!C62)</f>
        <v/>
      </c>
      <c r="N42" s="39" t="str">
        <f>IF('Elis SHADES OF LIGHT 1'!D62=0,"",'Elis SHADES OF LIGHT 1'!D62)</f>
        <v/>
      </c>
      <c r="O42" s="39" t="str">
        <f>IF('Elis SHADES OF LIGHT 1'!E62=0,"",'Elis SHADES OF LIGHT 1'!E62)</f>
        <v/>
      </c>
      <c r="P42" s="40"/>
      <c r="Q42" s="40"/>
      <c r="R42" s="40"/>
      <c r="S42" s="41">
        <f t="shared" si="4"/>
        <v>0</v>
      </c>
      <c r="T42" s="42">
        <v>896</v>
      </c>
      <c r="U42" s="43">
        <f t="shared" si="5"/>
        <v>0</v>
      </c>
    </row>
    <row r="43" spans="2:21" ht="12.75" customHeight="1" x14ac:dyDescent="0.25">
      <c r="B43" s="34">
        <v>29</v>
      </c>
      <c r="C43" s="35" t="s">
        <v>354</v>
      </c>
      <c r="D43" s="35" t="s">
        <v>72</v>
      </c>
      <c r="E43" s="35" t="s">
        <v>79</v>
      </c>
      <c r="F43" s="36" t="s">
        <v>356</v>
      </c>
      <c r="G43" s="35" t="s">
        <v>75</v>
      </c>
      <c r="H43" s="35" t="s">
        <v>357</v>
      </c>
      <c r="I43" s="35" t="s">
        <v>404</v>
      </c>
      <c r="J43" s="37">
        <v>167</v>
      </c>
      <c r="K43" s="38" t="str">
        <f>IF('Elis SHADES OF LIGHT 1'!L62=0,"",'Elis SHADES OF LIGHT 1'!L62)</f>
        <v/>
      </c>
      <c r="L43" s="39" t="str">
        <f>IF('Elis SHADES OF LIGHT 1'!M62=0,"",'Elis SHADES OF LIGHT 1'!M62)</f>
        <v/>
      </c>
      <c r="M43" s="39" t="str">
        <f>IF('Elis SHADES OF LIGHT 1'!N62=0,"",'Elis SHADES OF LIGHT 1'!N62)</f>
        <v/>
      </c>
      <c r="N43" s="39" t="str">
        <f>IF('Elis SHADES OF LIGHT 1'!O62=0,"",'Elis SHADES OF LIGHT 1'!O62)</f>
        <v/>
      </c>
      <c r="O43" s="39" t="str">
        <f>IF('Elis SHADES OF LIGHT 1'!P62=0,"",'Elis SHADES OF LIGHT 1'!P62)</f>
        <v/>
      </c>
      <c r="P43" s="40"/>
      <c r="Q43" s="40"/>
      <c r="R43" s="40"/>
      <c r="S43" s="41">
        <f t="shared" si="4"/>
        <v>0</v>
      </c>
      <c r="T43" s="42">
        <v>896</v>
      </c>
      <c r="U43" s="43">
        <f t="shared" si="5"/>
        <v>0</v>
      </c>
    </row>
    <row r="44" spans="2:21" ht="12.75" customHeight="1" x14ac:dyDescent="0.25">
      <c r="B44" s="34">
        <v>30</v>
      </c>
      <c r="C44" s="35" t="s">
        <v>354</v>
      </c>
      <c r="D44" s="35" t="s">
        <v>72</v>
      </c>
      <c r="E44" s="35" t="s">
        <v>82</v>
      </c>
      <c r="F44" s="36" t="s">
        <v>356</v>
      </c>
      <c r="G44" s="35" t="s">
        <v>75</v>
      </c>
      <c r="H44" s="35" t="s">
        <v>357</v>
      </c>
      <c r="I44" s="35" t="s">
        <v>405</v>
      </c>
      <c r="J44" s="37">
        <v>167</v>
      </c>
      <c r="K44" s="38" t="str">
        <f>IF('Elis SHADES OF LIGHT 1'!A82=0,"",'Elis SHADES OF LIGHT 1'!A82)</f>
        <v/>
      </c>
      <c r="L44" s="39" t="str">
        <f>IF('Elis SHADES OF LIGHT 1'!B82=0,"",'Elis SHADES OF LIGHT 1'!B82)</f>
        <v/>
      </c>
      <c r="M44" s="39" t="str">
        <f>IF('Elis SHADES OF LIGHT 1'!C82=0,"",'Elis SHADES OF LIGHT 1'!C82)</f>
        <v/>
      </c>
      <c r="N44" s="39" t="str">
        <f>IF('Elis SHADES OF LIGHT 1'!D82=0,"",'Elis SHADES OF LIGHT 1'!D82)</f>
        <v/>
      </c>
      <c r="O44" s="39" t="str">
        <f>IF('Elis SHADES OF LIGHT 1'!E82=0,"",'Elis SHADES OF LIGHT 1'!E82)</f>
        <v/>
      </c>
      <c r="P44" s="40"/>
      <c r="Q44" s="40"/>
      <c r="R44" s="40"/>
      <c r="S44" s="41">
        <f t="shared" si="4"/>
        <v>0</v>
      </c>
      <c r="T44" s="42">
        <v>851</v>
      </c>
      <c r="U44" s="43">
        <f t="shared" si="5"/>
        <v>0</v>
      </c>
    </row>
    <row r="45" spans="2:21" ht="12.75" customHeight="1" x14ac:dyDescent="0.25">
      <c r="B45" s="34">
        <v>31</v>
      </c>
      <c r="C45" s="35" t="s">
        <v>354</v>
      </c>
      <c r="D45" s="35" t="s">
        <v>72</v>
      </c>
      <c r="E45" s="35" t="s">
        <v>82</v>
      </c>
      <c r="F45" s="36" t="s">
        <v>356</v>
      </c>
      <c r="G45" s="35" t="s">
        <v>12</v>
      </c>
      <c r="H45" s="35" t="s">
        <v>357</v>
      </c>
      <c r="I45" s="35" t="s">
        <v>406</v>
      </c>
      <c r="J45" s="37">
        <v>167</v>
      </c>
      <c r="K45" s="38" t="str">
        <f>IF('Elis SHADES OF LIGHT 1'!L82=0,"",'Elis SHADES OF LIGHT 1'!L82)</f>
        <v/>
      </c>
      <c r="L45" s="39" t="str">
        <f>IF('Elis SHADES OF LIGHT 1'!M82=0,"",'Elis SHADES OF LIGHT 1'!M82)</f>
        <v/>
      </c>
      <c r="M45" s="39" t="str">
        <f>IF('Elis SHADES OF LIGHT 1'!N82=0,"",'Elis SHADES OF LIGHT 1'!N82)</f>
        <v/>
      </c>
      <c r="N45" s="39" t="str">
        <f>IF('Elis SHADES OF LIGHT 1'!O82=0,"",'Elis SHADES OF LIGHT 1'!O82)</f>
        <v/>
      </c>
      <c r="O45" s="39" t="str">
        <f>IF('Elis SHADES OF LIGHT 1'!P82=0,"",'Elis SHADES OF LIGHT 1'!P82)</f>
        <v/>
      </c>
      <c r="P45" s="40"/>
      <c r="Q45" s="40"/>
      <c r="R45" s="40"/>
      <c r="S45" s="41">
        <f t="shared" si="4"/>
        <v>0</v>
      </c>
      <c r="T45" s="42">
        <v>851</v>
      </c>
      <c r="U45" s="43">
        <f t="shared" si="5"/>
        <v>0</v>
      </c>
    </row>
    <row r="46" spans="2:21" ht="12.75" customHeight="1" x14ac:dyDescent="0.25">
      <c r="B46" s="34">
        <v>32</v>
      </c>
      <c r="C46" s="35" t="s">
        <v>354</v>
      </c>
      <c r="D46" s="35" t="s">
        <v>72</v>
      </c>
      <c r="E46" s="35" t="s">
        <v>84</v>
      </c>
      <c r="F46" s="36" t="s">
        <v>362</v>
      </c>
      <c r="G46" s="35" t="s">
        <v>75</v>
      </c>
      <c r="H46" s="35" t="s">
        <v>25</v>
      </c>
      <c r="I46" s="35" t="s">
        <v>407</v>
      </c>
      <c r="J46" s="37">
        <v>167</v>
      </c>
      <c r="K46" s="38" t="str">
        <f>IF('Elis SHADES OF LIGHT 1'!A102=0,"",'Elis SHADES OF LIGHT 1'!A102)</f>
        <v/>
      </c>
      <c r="L46" s="39" t="str">
        <f>IF('Elis SHADES OF LIGHT 1'!B102=0,"",'Elis SHADES OF LIGHT 1'!B102)</f>
        <v/>
      </c>
      <c r="M46" s="39" t="str">
        <f>IF('Elis SHADES OF LIGHT 1'!C102=0,"",'Elis SHADES OF LIGHT 1'!C102)</f>
        <v/>
      </c>
      <c r="N46" s="39" t="str">
        <f>IF('Elis SHADES OF LIGHT 1'!D102=0,"",'Elis SHADES OF LIGHT 1'!D102)</f>
        <v/>
      </c>
      <c r="O46" s="39" t="str">
        <f>IF('Elis SHADES OF LIGHT 1'!E102=0,"",'Elis SHADES OF LIGHT 1'!E102)</f>
        <v/>
      </c>
      <c r="P46" s="40"/>
      <c r="Q46" s="40"/>
      <c r="R46" s="40"/>
      <c r="S46" s="41">
        <f t="shared" si="4"/>
        <v>0</v>
      </c>
      <c r="T46" s="42">
        <v>2066</v>
      </c>
      <c r="U46" s="43">
        <f t="shared" si="5"/>
        <v>0</v>
      </c>
    </row>
    <row r="47" spans="2:21" ht="12.75" customHeight="1" x14ac:dyDescent="0.25">
      <c r="B47" s="34">
        <v>33</v>
      </c>
      <c r="C47" s="35" t="s">
        <v>354</v>
      </c>
      <c r="D47" s="35" t="s">
        <v>72</v>
      </c>
      <c r="E47" s="35" t="s">
        <v>85</v>
      </c>
      <c r="F47" s="36" t="s">
        <v>364</v>
      </c>
      <c r="G47" s="35" t="s">
        <v>86</v>
      </c>
      <c r="H47" s="35" t="s">
        <v>368</v>
      </c>
      <c r="I47" s="35" t="s">
        <v>408</v>
      </c>
      <c r="J47" s="37">
        <v>167</v>
      </c>
      <c r="K47" s="38" t="str">
        <f>IF('Elis SHADES OF LIGHT 1'!L102=0,"",'Elis SHADES OF LIGHT 1'!L102)</f>
        <v/>
      </c>
      <c r="L47" s="39" t="str">
        <f>IF('Elis SHADES OF LIGHT 1'!M102=0,"",'Elis SHADES OF LIGHT 1'!M102)</f>
        <v/>
      </c>
      <c r="M47" s="39" t="str">
        <f>IF('Elis SHADES OF LIGHT 1'!N102=0,"",'Elis SHADES OF LIGHT 1'!N102)</f>
        <v/>
      </c>
      <c r="N47" s="39" t="str">
        <f>IF('Elis SHADES OF LIGHT 1'!O102=0,"",'Elis SHADES OF LIGHT 1'!O102)</f>
        <v/>
      </c>
      <c r="O47" s="39" t="str">
        <f>IF('Elis SHADES OF LIGHT 1'!P102=0,"",'Elis SHADES OF LIGHT 1'!P102)</f>
        <v/>
      </c>
      <c r="P47" s="40"/>
      <c r="Q47" s="40"/>
      <c r="R47" s="40"/>
      <c r="S47" s="41">
        <f t="shared" si="4"/>
        <v>0</v>
      </c>
      <c r="T47" s="42">
        <v>3371</v>
      </c>
      <c r="U47" s="43">
        <f t="shared" si="5"/>
        <v>0</v>
      </c>
    </row>
    <row r="48" spans="2:21" ht="12.75" customHeight="1" x14ac:dyDescent="0.25">
      <c r="B48" s="34">
        <v>34</v>
      </c>
      <c r="C48" s="35" t="s">
        <v>354</v>
      </c>
      <c r="D48" s="35" t="s">
        <v>72</v>
      </c>
      <c r="E48" s="35" t="s">
        <v>88</v>
      </c>
      <c r="F48" s="36" t="s">
        <v>364</v>
      </c>
      <c r="G48" s="35" t="s">
        <v>91</v>
      </c>
      <c r="H48" s="35" t="s">
        <v>368</v>
      </c>
      <c r="I48" s="35" t="s">
        <v>409</v>
      </c>
      <c r="J48" s="37">
        <v>167</v>
      </c>
      <c r="K48" s="38" t="str">
        <f>IF('Elis SHADES OF LIGHT 1'!A122=0,"",'Elis SHADES OF LIGHT 1'!A122)</f>
        <v/>
      </c>
      <c r="L48" s="39" t="str">
        <f>IF('Elis SHADES OF LIGHT 1'!B122=0,"",'Elis SHADES OF LIGHT 1'!B122)</f>
        <v/>
      </c>
      <c r="M48" s="39" t="str">
        <f>IF('Elis SHADES OF LIGHT 1'!C122=0,"",'Elis SHADES OF LIGHT 1'!C122)</f>
        <v/>
      </c>
      <c r="N48" s="39" t="str">
        <f>IF('Elis SHADES OF LIGHT 1'!D122=0,"",'Elis SHADES OF LIGHT 1'!D122)</f>
        <v/>
      </c>
      <c r="O48" s="39" t="str">
        <f>IF('Elis SHADES OF LIGHT 1'!E122=0,"",'Elis SHADES OF LIGHT 1'!E122)</f>
        <v/>
      </c>
      <c r="P48" s="40"/>
      <c r="Q48" s="40"/>
      <c r="R48" s="40"/>
      <c r="S48" s="41">
        <f t="shared" si="4"/>
        <v>0</v>
      </c>
      <c r="T48" s="42">
        <v>3371</v>
      </c>
      <c r="U48" s="43">
        <f t="shared" si="5"/>
        <v>0</v>
      </c>
    </row>
    <row r="49" spans="2:21" ht="12.75" customHeight="1" x14ac:dyDescent="0.25">
      <c r="B49" s="34">
        <v>35</v>
      </c>
      <c r="C49" s="35" t="s">
        <v>354</v>
      </c>
      <c r="D49" s="35" t="s">
        <v>72</v>
      </c>
      <c r="E49" s="35" t="s">
        <v>89</v>
      </c>
      <c r="F49" s="36" t="s">
        <v>410</v>
      </c>
      <c r="G49" s="35" t="s">
        <v>75</v>
      </c>
      <c r="H49" s="35" t="s">
        <v>398</v>
      </c>
      <c r="I49" s="35" t="s">
        <v>411</v>
      </c>
      <c r="J49" s="37">
        <v>167</v>
      </c>
      <c r="K49" s="38" t="str">
        <f>IF('Elis SHADES OF LIGHT 1'!L122=0,"",'Elis SHADES OF LIGHT 1'!L122)</f>
        <v/>
      </c>
      <c r="L49" s="39" t="str">
        <f>IF('Elis SHADES OF LIGHT 1'!M122=0,"",'Elis SHADES OF LIGHT 1'!M122)</f>
        <v/>
      </c>
      <c r="M49" s="39" t="str">
        <f>IF('Elis SHADES OF LIGHT 1'!N122=0,"",'Elis SHADES OF LIGHT 1'!N122)</f>
        <v/>
      </c>
      <c r="N49" s="39" t="str">
        <f>IF('Elis SHADES OF LIGHT 1'!O122=0,"",'Elis SHADES OF LIGHT 1'!O122)</f>
        <v/>
      </c>
      <c r="O49" s="39" t="str">
        <f>IF('Elis SHADES OF LIGHT 1'!P122=0,"",'Elis SHADES OF LIGHT 1'!P122)</f>
        <v/>
      </c>
      <c r="P49" s="40"/>
      <c r="Q49" s="40"/>
      <c r="R49" s="40"/>
      <c r="S49" s="41">
        <f t="shared" si="4"/>
        <v>0</v>
      </c>
      <c r="T49" s="42">
        <v>1526</v>
      </c>
      <c r="U49" s="43">
        <f t="shared" si="5"/>
        <v>0</v>
      </c>
    </row>
    <row r="50" spans="2:21" ht="12.75" customHeight="1" x14ac:dyDescent="0.25">
      <c r="B50" s="34">
        <v>36</v>
      </c>
      <c r="C50" s="35" t="s">
        <v>354</v>
      </c>
      <c r="D50" s="35" t="s">
        <v>72</v>
      </c>
      <c r="E50" s="35" t="s">
        <v>93</v>
      </c>
      <c r="F50" s="36" t="s">
        <v>374</v>
      </c>
      <c r="G50" s="35" t="s">
        <v>80</v>
      </c>
      <c r="H50" s="35" t="s">
        <v>368</v>
      </c>
      <c r="I50" s="35" t="s">
        <v>412</v>
      </c>
      <c r="J50" s="37">
        <v>167</v>
      </c>
      <c r="K50" s="38" t="str">
        <f>IF('Elis SHADES OF LIGHT 1'!A142=0,"",'Elis SHADES OF LIGHT 1'!A142)</f>
        <v/>
      </c>
      <c r="L50" s="39" t="str">
        <f>IF('Elis SHADES OF LIGHT 1'!B142=0,"",'Elis SHADES OF LIGHT 1'!B142)</f>
        <v/>
      </c>
      <c r="M50" s="39" t="str">
        <f>IF('Elis SHADES OF LIGHT 1'!C142=0,"",'Elis SHADES OF LIGHT 1'!C142)</f>
        <v/>
      </c>
      <c r="N50" s="39" t="str">
        <f>IF('Elis SHADES OF LIGHT 1'!D142=0,"",'Elis SHADES OF LIGHT 1'!D142)</f>
        <v/>
      </c>
      <c r="O50" s="39" t="str">
        <f>IF('Elis SHADES OF LIGHT 1'!E142=0,"",'Elis SHADES OF LIGHT 1'!E142)</f>
        <v/>
      </c>
      <c r="P50" s="40"/>
      <c r="Q50" s="40"/>
      <c r="R50" s="40"/>
      <c r="S50" s="41">
        <f t="shared" si="4"/>
        <v>0</v>
      </c>
      <c r="T50" s="42">
        <v>1886</v>
      </c>
      <c r="U50" s="43">
        <f t="shared" si="5"/>
        <v>0</v>
      </c>
    </row>
    <row r="51" spans="2:21" ht="12.75" customHeight="1" thickBot="1" x14ac:dyDescent="0.3">
      <c r="B51" s="34">
        <v>37</v>
      </c>
      <c r="C51" s="35" t="s">
        <v>354</v>
      </c>
      <c r="D51" s="35" t="s">
        <v>72</v>
      </c>
      <c r="E51" s="35" t="s">
        <v>94</v>
      </c>
      <c r="F51" s="36" t="s">
        <v>374</v>
      </c>
      <c r="G51" s="35" t="s">
        <v>95</v>
      </c>
      <c r="H51" s="35" t="s">
        <v>368</v>
      </c>
      <c r="I51" s="35" t="s">
        <v>413</v>
      </c>
      <c r="J51" s="37">
        <v>167</v>
      </c>
      <c r="K51" s="38" t="str">
        <f>IF('Elis SHADES OF LIGHT 1'!L142=0,"",'Elis SHADES OF LIGHT 1'!L142)</f>
        <v/>
      </c>
      <c r="L51" s="39" t="str">
        <f>IF('Elis SHADES OF LIGHT 1'!M142=0,"",'Elis SHADES OF LIGHT 1'!M142)</f>
        <v/>
      </c>
      <c r="M51" s="39" t="str">
        <f>IF('Elis SHADES OF LIGHT 1'!N142=0,"",'Elis SHADES OF LIGHT 1'!N142)</f>
        <v/>
      </c>
      <c r="N51" s="39" t="str">
        <f>IF('Elis SHADES OF LIGHT 1'!O142=0,"",'Elis SHADES OF LIGHT 1'!O142)</f>
        <v/>
      </c>
      <c r="O51" s="39" t="str">
        <f>IF('Elis SHADES OF LIGHT 1'!P142=0,"",'Elis SHADES OF LIGHT 1'!P142)</f>
        <v/>
      </c>
      <c r="P51" s="40"/>
      <c r="Q51" s="40"/>
      <c r="R51" s="40"/>
      <c r="S51" s="41">
        <f t="shared" si="4"/>
        <v>0</v>
      </c>
      <c r="T51" s="42">
        <v>2021</v>
      </c>
      <c r="U51" s="43">
        <f t="shared" si="5"/>
        <v>0</v>
      </c>
    </row>
    <row r="52" spans="2:21" s="26" customFormat="1" ht="12.75" customHeight="1" thickBot="1" x14ac:dyDescent="0.3">
      <c r="B52" s="56" t="s">
        <v>414</v>
      </c>
      <c r="C52" s="56"/>
      <c r="D52" s="56"/>
      <c r="E52" s="56"/>
      <c r="F52" s="56"/>
      <c r="G52" s="56"/>
      <c r="H52" s="56"/>
      <c r="I52" s="56"/>
      <c r="J52" s="56"/>
      <c r="K52" s="31"/>
      <c r="L52" s="31"/>
      <c r="M52" s="31"/>
      <c r="N52" s="31"/>
      <c r="O52" s="31"/>
      <c r="P52" s="31"/>
      <c r="Q52" s="31"/>
      <c r="R52" s="31"/>
      <c r="S52" s="32">
        <f>SUM(S53:S63)</f>
        <v>0</v>
      </c>
      <c r="T52" s="33"/>
      <c r="U52" s="30">
        <f>SUM(U53:U63)</f>
        <v>0</v>
      </c>
    </row>
    <row r="53" spans="2:21" ht="12.75" customHeight="1" x14ac:dyDescent="0.25">
      <c r="B53" s="34">
        <v>38</v>
      </c>
      <c r="C53" s="35" t="s">
        <v>354</v>
      </c>
      <c r="D53" s="35" t="s">
        <v>97</v>
      </c>
      <c r="E53" s="35" t="s">
        <v>98</v>
      </c>
      <c r="F53" s="36" t="s">
        <v>356</v>
      </c>
      <c r="G53" s="35" t="s">
        <v>100</v>
      </c>
      <c r="H53" s="35" t="s">
        <v>360</v>
      </c>
      <c r="I53" s="35" t="s">
        <v>415</v>
      </c>
      <c r="J53" s="37">
        <v>167</v>
      </c>
      <c r="K53" s="38" t="str">
        <f>IF('Elis SHADES OF LIGHT 2'!A22=0,"",'Elis SHADES OF LIGHT 2'!A22)</f>
        <v/>
      </c>
      <c r="L53" s="39" t="str">
        <f>IF('Elis SHADES OF LIGHT 2'!B22=0,"",'Elis SHADES OF LIGHT 2'!B22)</f>
        <v/>
      </c>
      <c r="M53" s="39" t="str">
        <f>IF('Elis SHADES OF LIGHT 2'!C22=0,"",'Elis SHADES OF LIGHT 2'!C22)</f>
        <v/>
      </c>
      <c r="N53" s="39" t="str">
        <f>IF('Elis SHADES OF LIGHT 2'!D22=0,"",'Elis SHADES OF LIGHT 2'!D22)</f>
        <v/>
      </c>
      <c r="O53" s="39" t="str">
        <f>IF('Elis SHADES OF LIGHT 2'!E22=0,"",'Elis SHADES OF LIGHT 2'!E22)</f>
        <v/>
      </c>
      <c r="P53" s="40"/>
      <c r="Q53" s="40"/>
      <c r="R53" s="40"/>
      <c r="S53" s="41">
        <f t="shared" ref="S53:S63" si="6">SUM(K53:R53)</f>
        <v>0</v>
      </c>
      <c r="T53" s="42">
        <v>1829</v>
      </c>
      <c r="U53" s="43">
        <f t="shared" ref="U53:U63" si="7">T53*S53</f>
        <v>0</v>
      </c>
    </row>
    <row r="54" spans="2:21" ht="12.75" customHeight="1" x14ac:dyDescent="0.25">
      <c r="B54" s="34">
        <v>39</v>
      </c>
      <c r="C54" s="35" t="s">
        <v>354</v>
      </c>
      <c r="D54" s="35" t="s">
        <v>97</v>
      </c>
      <c r="E54" s="35" t="s">
        <v>99</v>
      </c>
      <c r="F54" s="36" t="s">
        <v>356</v>
      </c>
      <c r="G54" s="35" t="s">
        <v>101</v>
      </c>
      <c r="H54" s="35" t="s">
        <v>357</v>
      </c>
      <c r="I54" s="35" t="s">
        <v>416</v>
      </c>
      <c r="J54" s="37">
        <v>167</v>
      </c>
      <c r="K54" s="38" t="str">
        <f>IF('Elis SHADES OF LIGHT 2'!L22=0,"",'Elis SHADES OF LIGHT 2'!L22)</f>
        <v/>
      </c>
      <c r="L54" s="39" t="str">
        <f>IF('Elis SHADES OF LIGHT 2'!M22=0,"",'Elis SHADES OF LIGHT 2'!M22)</f>
        <v/>
      </c>
      <c r="M54" s="39" t="str">
        <f>IF('Elis SHADES OF LIGHT 2'!N22=0,"",'Elis SHADES OF LIGHT 2'!N22)</f>
        <v/>
      </c>
      <c r="N54" s="39" t="str">
        <f>IF('Elis SHADES OF LIGHT 2'!O22=0,"",'Elis SHADES OF LIGHT 2'!O22)</f>
        <v/>
      </c>
      <c r="O54" s="39" t="str">
        <f>IF('Elis SHADES OF LIGHT 2'!P22=0,"",'Elis SHADES OF LIGHT 2'!P22)</f>
        <v/>
      </c>
      <c r="P54" s="40"/>
      <c r="Q54" s="40"/>
      <c r="R54" s="40"/>
      <c r="S54" s="41">
        <f t="shared" si="6"/>
        <v>0</v>
      </c>
      <c r="T54" s="42">
        <v>986</v>
      </c>
      <c r="U54" s="43">
        <f t="shared" si="7"/>
        <v>0</v>
      </c>
    </row>
    <row r="55" spans="2:21" ht="12.75" customHeight="1" x14ac:dyDescent="0.25">
      <c r="B55" s="34">
        <v>40</v>
      </c>
      <c r="C55" s="35" t="s">
        <v>354</v>
      </c>
      <c r="D55" s="35" t="s">
        <v>97</v>
      </c>
      <c r="E55" s="35" t="s">
        <v>103</v>
      </c>
      <c r="F55" s="36" t="s">
        <v>356</v>
      </c>
      <c r="G55" s="35" t="s">
        <v>12</v>
      </c>
      <c r="H55" s="35" t="s">
        <v>417</v>
      </c>
      <c r="I55" s="35" t="s">
        <v>418</v>
      </c>
      <c r="J55" s="37">
        <v>167</v>
      </c>
      <c r="K55" s="38" t="str">
        <f>IF('Elis SHADES OF LIGHT 2'!A42=0,"",'Elis SHADES OF LIGHT 2'!A42)</f>
        <v/>
      </c>
      <c r="L55" s="39" t="str">
        <f>IF('Elis SHADES OF LIGHT 2'!B42=0,"",'Elis SHADES OF LIGHT 2'!B42)</f>
        <v/>
      </c>
      <c r="M55" s="39" t="str">
        <f>IF('Elis SHADES OF LIGHT 2'!C42=0,"",'Elis SHADES OF LIGHT 2'!C42)</f>
        <v/>
      </c>
      <c r="N55" s="39" t="str">
        <f>IF('Elis SHADES OF LIGHT 2'!D42=0,"",'Elis SHADES OF LIGHT 2'!D42)</f>
        <v/>
      </c>
      <c r="O55" s="39" t="str">
        <f>IF('Elis SHADES OF LIGHT 2'!E42=0,"",'Elis SHADES OF LIGHT 2'!E42)</f>
        <v/>
      </c>
      <c r="P55" s="40"/>
      <c r="Q55" s="40"/>
      <c r="R55" s="40"/>
      <c r="S55" s="41">
        <f t="shared" si="6"/>
        <v>0</v>
      </c>
      <c r="T55" s="42">
        <v>1031</v>
      </c>
      <c r="U55" s="43">
        <f t="shared" si="7"/>
        <v>0</v>
      </c>
    </row>
    <row r="56" spans="2:21" ht="12.75" customHeight="1" x14ac:dyDescent="0.25">
      <c r="B56" s="34">
        <v>41</v>
      </c>
      <c r="C56" s="35" t="s">
        <v>354</v>
      </c>
      <c r="D56" s="35" t="s">
        <v>97</v>
      </c>
      <c r="E56" s="35" t="s">
        <v>104</v>
      </c>
      <c r="F56" s="36" t="s">
        <v>356</v>
      </c>
      <c r="G56" s="35" t="s">
        <v>100</v>
      </c>
      <c r="H56" s="35" t="s">
        <v>360</v>
      </c>
      <c r="I56" s="35" t="s">
        <v>419</v>
      </c>
      <c r="J56" s="37">
        <v>167</v>
      </c>
      <c r="K56" s="38" t="str">
        <f>IF('Elis SHADES OF LIGHT 2'!L42=0,"",'Elis SHADES OF LIGHT 2'!L42)</f>
        <v/>
      </c>
      <c r="L56" s="39" t="str">
        <f>IF('Elis SHADES OF LIGHT 2'!M42=0,"",'Elis SHADES OF LIGHT 2'!M42)</f>
        <v/>
      </c>
      <c r="M56" s="39" t="str">
        <f>IF('Elis SHADES OF LIGHT 2'!N42=0,"",'Elis SHADES OF LIGHT 2'!N42)</f>
        <v/>
      </c>
      <c r="N56" s="39" t="str">
        <f>IF('Elis SHADES OF LIGHT 2'!O42=0,"",'Elis SHADES OF LIGHT 2'!O42)</f>
        <v/>
      </c>
      <c r="O56" s="39" t="str">
        <f>IF('Elis SHADES OF LIGHT 2'!P42=0,"",'Elis SHADES OF LIGHT 2'!P42)</f>
        <v/>
      </c>
      <c r="P56" s="40"/>
      <c r="Q56" s="40"/>
      <c r="R56" s="40"/>
      <c r="S56" s="41">
        <f t="shared" si="6"/>
        <v>0</v>
      </c>
      <c r="T56" s="42">
        <v>1391</v>
      </c>
      <c r="U56" s="43">
        <f t="shared" si="7"/>
        <v>0</v>
      </c>
    </row>
    <row r="57" spans="2:21" ht="12.75" customHeight="1" x14ac:dyDescent="0.25">
      <c r="B57" s="34">
        <v>42</v>
      </c>
      <c r="C57" s="35" t="s">
        <v>354</v>
      </c>
      <c r="D57" s="35" t="s">
        <v>97</v>
      </c>
      <c r="E57" s="35" t="s">
        <v>105</v>
      </c>
      <c r="F57" s="36" t="s">
        <v>359</v>
      </c>
      <c r="G57" s="35" t="s">
        <v>108</v>
      </c>
      <c r="H57" s="35" t="s">
        <v>357</v>
      </c>
      <c r="I57" s="35" t="s">
        <v>420</v>
      </c>
      <c r="J57" s="37">
        <v>167</v>
      </c>
      <c r="K57" s="38" t="str">
        <f>IF('Elis SHADES OF LIGHT 2'!A62=0,"",'Elis SHADES OF LIGHT 2'!A62)</f>
        <v/>
      </c>
      <c r="L57" s="39" t="str">
        <f>IF('Elis SHADES OF LIGHT 2'!B62=0,"",'Elis SHADES OF LIGHT 2'!B62)</f>
        <v/>
      </c>
      <c r="M57" s="39" t="str">
        <f>IF('Elis SHADES OF LIGHT 2'!C62=0,"",'Elis SHADES OF LIGHT 2'!C62)</f>
        <v/>
      </c>
      <c r="N57" s="39" t="str">
        <f>IF('Elis SHADES OF LIGHT 2'!D62=0,"",'Elis SHADES OF LIGHT 2'!D62)</f>
        <v/>
      </c>
      <c r="O57" s="39" t="str">
        <f>IF('Elis SHADES OF LIGHT 2'!E62=0,"",'Elis SHADES OF LIGHT 2'!E62)</f>
        <v/>
      </c>
      <c r="P57" s="40"/>
      <c r="Q57" s="40"/>
      <c r="R57" s="40"/>
      <c r="S57" s="41">
        <f t="shared" si="6"/>
        <v>0</v>
      </c>
      <c r="T57" s="42">
        <v>1571</v>
      </c>
      <c r="U57" s="43">
        <f t="shared" si="7"/>
        <v>0</v>
      </c>
    </row>
    <row r="58" spans="2:21" ht="12.75" customHeight="1" x14ac:dyDescent="0.25">
      <c r="B58" s="34">
        <v>43</v>
      </c>
      <c r="C58" s="35" t="s">
        <v>354</v>
      </c>
      <c r="D58" s="35" t="s">
        <v>97</v>
      </c>
      <c r="E58" s="35" t="s">
        <v>106</v>
      </c>
      <c r="F58" s="36" t="s">
        <v>421</v>
      </c>
      <c r="G58" s="35" t="s">
        <v>75</v>
      </c>
      <c r="H58" s="35" t="s">
        <v>398</v>
      </c>
      <c r="I58" s="35" t="s">
        <v>422</v>
      </c>
      <c r="J58" s="37">
        <v>167</v>
      </c>
      <c r="K58" s="38" t="str">
        <f>IF('Elis SHADES OF LIGHT 2'!L62=0,"",'Elis SHADES OF LIGHT 2'!L62)</f>
        <v/>
      </c>
      <c r="L58" s="39" t="str">
        <f>IF('Elis SHADES OF LIGHT 2'!M62=0,"",'Elis SHADES OF LIGHT 2'!M62)</f>
        <v/>
      </c>
      <c r="M58" s="39" t="str">
        <f>IF('Elis SHADES OF LIGHT 2'!N62=0,"",'Elis SHADES OF LIGHT 2'!N62)</f>
        <v/>
      </c>
      <c r="N58" s="39" t="str">
        <f>IF('Elis SHADES OF LIGHT 2'!O62=0,"",'Elis SHADES OF LIGHT 2'!O62)</f>
        <v/>
      </c>
      <c r="O58" s="39" t="str">
        <f>IF('Elis SHADES OF LIGHT 2'!P62=0,"",'Elis SHADES OF LIGHT 2'!P62)</f>
        <v/>
      </c>
      <c r="P58" s="40"/>
      <c r="Q58" s="40"/>
      <c r="R58" s="40"/>
      <c r="S58" s="41">
        <f t="shared" si="6"/>
        <v>0</v>
      </c>
      <c r="T58" s="42">
        <v>2471</v>
      </c>
      <c r="U58" s="43">
        <f t="shared" si="7"/>
        <v>0</v>
      </c>
    </row>
    <row r="59" spans="2:21" ht="12.75" customHeight="1" x14ac:dyDescent="0.25">
      <c r="B59" s="34">
        <v>44</v>
      </c>
      <c r="C59" s="35" t="s">
        <v>354</v>
      </c>
      <c r="D59" s="35" t="s">
        <v>97</v>
      </c>
      <c r="E59" s="35" t="s">
        <v>111</v>
      </c>
      <c r="F59" s="36" t="s">
        <v>364</v>
      </c>
      <c r="G59" s="35" t="s">
        <v>101</v>
      </c>
      <c r="H59" s="35" t="s">
        <v>357</v>
      </c>
      <c r="I59" s="35" t="s">
        <v>423</v>
      </c>
      <c r="J59" s="37">
        <v>167</v>
      </c>
      <c r="K59" s="38" t="str">
        <f>IF('Elis SHADES OF LIGHT 2'!A82=0,"",'Elis SHADES OF LIGHT 2'!A82)</f>
        <v/>
      </c>
      <c r="L59" s="39" t="str">
        <f>IF('Elis SHADES OF LIGHT 2'!B82=0,"",'Elis SHADES OF LIGHT 2'!B82)</f>
        <v/>
      </c>
      <c r="M59" s="39" t="str">
        <f>IF('Elis SHADES OF LIGHT 2'!C82=0,"",'Elis SHADES OF LIGHT 2'!C82)</f>
        <v/>
      </c>
      <c r="N59" s="39" t="str">
        <f>IF('Elis SHADES OF LIGHT 2'!D82=0,"",'Elis SHADES OF LIGHT 2'!D82)</f>
        <v/>
      </c>
      <c r="O59" s="39" t="str">
        <f>IF('Elis SHADES OF LIGHT 2'!E82=0,"",'Elis SHADES OF LIGHT 2'!E82)</f>
        <v/>
      </c>
      <c r="P59" s="40"/>
      <c r="Q59" s="40"/>
      <c r="R59" s="40"/>
      <c r="S59" s="41">
        <f t="shared" si="6"/>
        <v>0</v>
      </c>
      <c r="T59" s="42">
        <v>1616</v>
      </c>
      <c r="U59" s="43">
        <f t="shared" si="7"/>
        <v>0</v>
      </c>
    </row>
    <row r="60" spans="2:21" ht="12.75" customHeight="1" x14ac:dyDescent="0.25">
      <c r="B60" s="34">
        <v>45</v>
      </c>
      <c r="C60" s="35" t="s">
        <v>354</v>
      </c>
      <c r="D60" s="35" t="s">
        <v>97</v>
      </c>
      <c r="E60" s="35" t="s">
        <v>112</v>
      </c>
      <c r="F60" s="36" t="s">
        <v>364</v>
      </c>
      <c r="G60" s="35" t="s">
        <v>80</v>
      </c>
      <c r="H60" s="35" t="s">
        <v>357</v>
      </c>
      <c r="I60" s="35" t="s">
        <v>424</v>
      </c>
      <c r="J60" s="37">
        <v>167</v>
      </c>
      <c r="K60" s="38" t="str">
        <f>IF('Elis SHADES OF LIGHT 2'!L82=0,"",'Elis SHADES OF LIGHT 2'!L82)</f>
        <v/>
      </c>
      <c r="L60" s="39" t="str">
        <f>IF('Elis SHADES OF LIGHT 2'!M82=0,"",'Elis SHADES OF LIGHT 2'!M82)</f>
        <v/>
      </c>
      <c r="M60" s="39" t="str">
        <f>IF('Elis SHADES OF LIGHT 2'!N82=0,"",'Elis SHADES OF LIGHT 2'!N82)</f>
        <v/>
      </c>
      <c r="N60" s="39" t="str">
        <f>IF('Elis SHADES OF LIGHT 2'!O82=0,"",'Elis SHADES OF LIGHT 2'!O82)</f>
        <v/>
      </c>
      <c r="O60" s="39" t="str">
        <f>IF('Elis SHADES OF LIGHT 2'!P82=0,"",'Elis SHADES OF LIGHT 2'!P82)</f>
        <v/>
      </c>
      <c r="P60" s="40"/>
      <c r="Q60" s="40"/>
      <c r="R60" s="40"/>
      <c r="S60" s="41">
        <f t="shared" si="6"/>
        <v>0</v>
      </c>
      <c r="T60" s="42">
        <v>2201</v>
      </c>
      <c r="U60" s="43">
        <f t="shared" si="7"/>
        <v>0</v>
      </c>
    </row>
    <row r="61" spans="2:21" ht="12.75" customHeight="1" x14ac:dyDescent="0.25">
      <c r="B61" s="34">
        <v>46</v>
      </c>
      <c r="C61" s="35" t="s">
        <v>354</v>
      </c>
      <c r="D61" s="35" t="s">
        <v>97</v>
      </c>
      <c r="E61" s="35" t="s">
        <v>115</v>
      </c>
      <c r="F61" s="36" t="s">
        <v>364</v>
      </c>
      <c r="G61" s="35" t="s">
        <v>100</v>
      </c>
      <c r="H61" s="35" t="s">
        <v>360</v>
      </c>
      <c r="I61" s="35" t="s">
        <v>425</v>
      </c>
      <c r="J61" s="37">
        <v>167</v>
      </c>
      <c r="K61" s="38" t="str">
        <f>IF('Elis SHADES OF LIGHT 2'!A102=0,"",'Elis SHADES OF LIGHT 2'!A102)</f>
        <v/>
      </c>
      <c r="L61" s="39" t="str">
        <f>IF('Elis SHADES OF LIGHT 2'!B102=0,"",'Elis SHADES OF LIGHT 2'!B102)</f>
        <v/>
      </c>
      <c r="M61" s="39" t="str">
        <f>IF('Elis SHADES OF LIGHT 2'!C102=0,"",'Elis SHADES OF LIGHT 2'!C102)</f>
        <v/>
      </c>
      <c r="N61" s="39" t="str">
        <f>IF('Elis SHADES OF LIGHT 2'!D102=0,"",'Elis SHADES OF LIGHT 2'!D102)</f>
        <v/>
      </c>
      <c r="O61" s="39" t="str">
        <f>IF('Elis SHADES OF LIGHT 2'!E102=0,"",'Elis SHADES OF LIGHT 2'!E102)</f>
        <v/>
      </c>
      <c r="P61" s="40"/>
      <c r="Q61" s="40"/>
      <c r="R61" s="40"/>
      <c r="S61" s="41">
        <f t="shared" si="6"/>
        <v>0</v>
      </c>
      <c r="T61" s="42">
        <v>2876</v>
      </c>
      <c r="U61" s="43">
        <f t="shared" si="7"/>
        <v>0</v>
      </c>
    </row>
    <row r="62" spans="2:21" ht="12.75" customHeight="1" x14ac:dyDescent="0.25">
      <c r="B62" s="34">
        <v>47</v>
      </c>
      <c r="C62" s="35" t="s">
        <v>354</v>
      </c>
      <c r="D62" s="35" t="s">
        <v>97</v>
      </c>
      <c r="E62" s="35" t="s">
        <v>116</v>
      </c>
      <c r="F62" s="36" t="s">
        <v>374</v>
      </c>
      <c r="G62" s="35" t="s">
        <v>108</v>
      </c>
      <c r="H62" s="35" t="s">
        <v>357</v>
      </c>
      <c r="I62" s="35" t="s">
        <v>426</v>
      </c>
      <c r="J62" s="37">
        <v>167</v>
      </c>
      <c r="K62" s="38" t="str">
        <f>IF('Elis SHADES OF LIGHT 2'!L102=0,"",'Elis SHADES OF LIGHT 2'!L102)</f>
        <v/>
      </c>
      <c r="L62" s="39" t="str">
        <f>IF('Elis SHADES OF LIGHT 2'!M102=0,"",'Elis SHADES OF LIGHT 2'!M102)</f>
        <v/>
      </c>
      <c r="M62" s="39" t="str">
        <f>IF('Elis SHADES OF LIGHT 2'!N102=0,"",'Elis SHADES OF LIGHT 2'!N102)</f>
        <v/>
      </c>
      <c r="N62" s="39" t="str">
        <f>IF('Elis SHADES OF LIGHT 2'!O102=0,"",'Elis SHADES OF LIGHT 2'!O102)</f>
        <v/>
      </c>
      <c r="O62" s="39" t="str">
        <f>IF('Elis SHADES OF LIGHT 2'!P102=0,"",'Elis SHADES OF LIGHT 2'!P102)</f>
        <v/>
      </c>
      <c r="P62" s="40"/>
      <c r="Q62" s="40"/>
      <c r="R62" s="40"/>
      <c r="S62" s="41">
        <f t="shared" si="6"/>
        <v>0</v>
      </c>
      <c r="T62" s="42">
        <v>806</v>
      </c>
      <c r="U62" s="43">
        <f t="shared" si="7"/>
        <v>0</v>
      </c>
    </row>
    <row r="63" spans="2:21" ht="12.75" customHeight="1" thickBot="1" x14ac:dyDescent="0.3">
      <c r="B63" s="34">
        <v>48</v>
      </c>
      <c r="C63" s="35" t="s">
        <v>354</v>
      </c>
      <c r="D63" s="35" t="s">
        <v>97</v>
      </c>
      <c r="E63" s="35" t="s">
        <v>117</v>
      </c>
      <c r="F63" s="36" t="s">
        <v>381</v>
      </c>
      <c r="G63" s="35" t="s">
        <v>118</v>
      </c>
      <c r="H63" s="35" t="s">
        <v>368</v>
      </c>
      <c r="I63" s="35" t="s">
        <v>427</v>
      </c>
      <c r="J63" s="37">
        <v>167</v>
      </c>
      <c r="K63" s="38" t="str">
        <f>IF('Elis SHADES OF LIGHT 2'!A122=0,"",'Elis SHADES OF LIGHT 2'!A122)</f>
        <v/>
      </c>
      <c r="L63" s="39" t="str">
        <f>IF('Elis SHADES OF LIGHT 2'!B122=0,"",'Elis SHADES OF LIGHT 2'!B122)</f>
        <v/>
      </c>
      <c r="M63" s="39" t="str">
        <f>IF('Elis SHADES OF LIGHT 2'!C122=0,"",'Elis SHADES OF LIGHT 2'!C122)</f>
        <v/>
      </c>
      <c r="N63" s="39" t="str">
        <f>IF('Elis SHADES OF LIGHT 2'!D122=0,"",'Elis SHADES OF LIGHT 2'!D122)</f>
        <v/>
      </c>
      <c r="O63" s="39" t="str">
        <f>IF('Elis SHADES OF LIGHT 2'!E122=0,"",'Elis SHADES OF LIGHT 2'!E122)</f>
        <v/>
      </c>
      <c r="P63" s="40"/>
      <c r="Q63" s="40"/>
      <c r="R63" s="40"/>
      <c r="S63" s="41">
        <f t="shared" si="6"/>
        <v>0</v>
      </c>
      <c r="T63" s="42">
        <v>2291</v>
      </c>
      <c r="U63" s="43">
        <f t="shared" si="7"/>
        <v>0</v>
      </c>
    </row>
    <row r="64" spans="2:21" s="26" customFormat="1" ht="12.75" customHeight="1" thickBot="1" x14ac:dyDescent="0.3">
      <c r="B64" s="56" t="s">
        <v>428</v>
      </c>
      <c r="C64" s="56"/>
      <c r="D64" s="56"/>
      <c r="E64" s="56"/>
      <c r="F64" s="56"/>
      <c r="G64" s="56"/>
      <c r="H64" s="56"/>
      <c r="I64" s="56"/>
      <c r="J64" s="56"/>
      <c r="K64" s="31"/>
      <c r="L64" s="31"/>
      <c r="M64" s="31"/>
      <c r="N64" s="31"/>
      <c r="O64" s="31"/>
      <c r="P64" s="31"/>
      <c r="Q64" s="31"/>
      <c r="R64" s="31"/>
      <c r="S64" s="32">
        <f>SUM(S65:S77)</f>
        <v>0</v>
      </c>
      <c r="T64" s="33"/>
      <c r="U64" s="30">
        <f>SUM(U65:U77)</f>
        <v>0</v>
      </c>
    </row>
    <row r="65" spans="2:21" ht="12.75" customHeight="1" x14ac:dyDescent="0.25">
      <c r="B65" s="34">
        <v>49</v>
      </c>
      <c r="C65" s="35" t="s">
        <v>354</v>
      </c>
      <c r="D65" s="35" t="s">
        <v>119</v>
      </c>
      <c r="E65" s="35" t="s">
        <v>120</v>
      </c>
      <c r="F65" s="36" t="s">
        <v>356</v>
      </c>
      <c r="G65" s="35" t="s">
        <v>108</v>
      </c>
      <c r="H65" s="35" t="s">
        <v>360</v>
      </c>
      <c r="I65" s="35" t="s">
        <v>429</v>
      </c>
      <c r="J65" s="37">
        <v>167</v>
      </c>
      <c r="K65" s="38" t="str">
        <f>IF('Elis SHADES OF LIGHT 3'!A22=0,"",'Elis SHADES OF LIGHT 3'!A22)</f>
        <v/>
      </c>
      <c r="L65" s="39" t="str">
        <f>IF('Elis SHADES OF LIGHT 3'!B22=0,"",'Elis SHADES OF LIGHT 3'!B22)</f>
        <v/>
      </c>
      <c r="M65" s="39" t="str">
        <f>IF('Elis SHADES OF LIGHT 3'!C22=0,"",'Elis SHADES OF LIGHT 3'!C22)</f>
        <v/>
      </c>
      <c r="N65" s="39" t="str">
        <f>IF('Elis SHADES OF LIGHT 3'!D22=0,"",'Elis SHADES OF LIGHT 3'!D22)</f>
        <v/>
      </c>
      <c r="O65" s="39" t="str">
        <f>IF('Elis SHADES OF LIGHT 3'!E22=0,"",'Elis SHADES OF LIGHT 3'!E22)</f>
        <v/>
      </c>
      <c r="P65" s="40"/>
      <c r="Q65" s="40"/>
      <c r="R65" s="40"/>
      <c r="S65" s="41">
        <f t="shared" ref="S65:S77" si="8">SUM(K65:R65)</f>
        <v>0</v>
      </c>
      <c r="T65" s="42">
        <v>986</v>
      </c>
      <c r="U65" s="43">
        <f t="shared" ref="U65:U77" si="9">T65*S65</f>
        <v>0</v>
      </c>
    </row>
    <row r="66" spans="2:21" ht="12.75" customHeight="1" x14ac:dyDescent="0.25">
      <c r="B66" s="34">
        <v>50</v>
      </c>
      <c r="C66" s="35" t="s">
        <v>354</v>
      </c>
      <c r="D66" s="35" t="s">
        <v>119</v>
      </c>
      <c r="E66" s="35" t="s">
        <v>121</v>
      </c>
      <c r="F66" s="36" t="s">
        <v>356</v>
      </c>
      <c r="G66" s="35" t="s">
        <v>118</v>
      </c>
      <c r="H66" s="35" t="s">
        <v>360</v>
      </c>
      <c r="I66" s="35" t="s">
        <v>430</v>
      </c>
      <c r="J66" s="37">
        <v>167</v>
      </c>
      <c r="K66" s="38" t="str">
        <f>IF('Elis SHADES OF LIGHT 3'!L22=0,"",'Elis SHADES OF LIGHT 3'!L22)</f>
        <v/>
      </c>
      <c r="L66" s="39" t="str">
        <f>IF('Elis SHADES OF LIGHT 3'!M22=0,"",'Elis SHADES OF LIGHT 3'!M22)</f>
        <v/>
      </c>
      <c r="M66" s="39" t="str">
        <f>IF('Elis SHADES OF LIGHT 3'!N22=0,"",'Elis SHADES OF LIGHT 3'!N22)</f>
        <v/>
      </c>
      <c r="N66" s="39" t="str">
        <f>IF('Elis SHADES OF LIGHT 3'!O22=0,"",'Elis SHADES OF LIGHT 3'!O22)</f>
        <v/>
      </c>
      <c r="O66" s="39" t="str">
        <f>IF('Elis SHADES OF LIGHT 3'!P22=0,"",'Elis SHADES OF LIGHT 3'!P22)</f>
        <v/>
      </c>
      <c r="P66" s="40"/>
      <c r="Q66" s="40"/>
      <c r="R66" s="40"/>
      <c r="S66" s="41">
        <f t="shared" si="8"/>
        <v>0</v>
      </c>
      <c r="T66" s="42">
        <v>1031</v>
      </c>
      <c r="U66" s="43">
        <f t="shared" si="9"/>
        <v>0</v>
      </c>
    </row>
    <row r="67" spans="2:21" ht="12.75" customHeight="1" x14ac:dyDescent="0.25">
      <c r="B67" s="34">
        <v>51</v>
      </c>
      <c r="C67" s="35" t="s">
        <v>354</v>
      </c>
      <c r="D67" s="35" t="s">
        <v>119</v>
      </c>
      <c r="E67" s="35" t="s">
        <v>123</v>
      </c>
      <c r="F67" s="36" t="s">
        <v>356</v>
      </c>
      <c r="G67" s="35" t="s">
        <v>100</v>
      </c>
      <c r="H67" s="35" t="s">
        <v>368</v>
      </c>
      <c r="I67" s="35" t="s">
        <v>431</v>
      </c>
      <c r="J67" s="37">
        <v>167</v>
      </c>
      <c r="K67" s="38" t="str">
        <f>IF('Elis SHADES OF LIGHT 3'!A42=0,"",'Elis SHADES OF LIGHT 3'!A42)</f>
        <v/>
      </c>
      <c r="L67" s="39" t="str">
        <f>IF('Elis SHADES OF LIGHT 3'!B42=0,"",'Elis SHADES OF LIGHT 3'!B42)</f>
        <v/>
      </c>
      <c r="M67" s="39" t="str">
        <f>IF('Elis SHADES OF LIGHT 3'!C42=0,"",'Elis SHADES OF LIGHT 3'!C42)</f>
        <v/>
      </c>
      <c r="N67" s="39" t="str">
        <f>IF('Elis SHADES OF LIGHT 3'!D42=0,"",'Elis SHADES OF LIGHT 3'!D42)</f>
        <v/>
      </c>
      <c r="O67" s="39" t="str">
        <f>IF('Elis SHADES OF LIGHT 3'!E42=0,"",'Elis SHADES OF LIGHT 3'!E42)</f>
        <v/>
      </c>
      <c r="P67" s="40"/>
      <c r="Q67" s="40"/>
      <c r="R67" s="40"/>
      <c r="S67" s="41">
        <f t="shared" si="8"/>
        <v>0</v>
      </c>
      <c r="T67" s="42">
        <v>2381</v>
      </c>
      <c r="U67" s="43">
        <f t="shared" si="9"/>
        <v>0</v>
      </c>
    </row>
    <row r="68" spans="2:21" ht="12.75" customHeight="1" x14ac:dyDescent="0.25">
      <c r="B68" s="34">
        <v>52</v>
      </c>
      <c r="C68" s="35" t="s">
        <v>354</v>
      </c>
      <c r="D68" s="35" t="s">
        <v>119</v>
      </c>
      <c r="E68" s="35" t="s">
        <v>124</v>
      </c>
      <c r="F68" s="36" t="s">
        <v>356</v>
      </c>
      <c r="G68" s="35" t="s">
        <v>75</v>
      </c>
      <c r="H68" s="35" t="s">
        <v>398</v>
      </c>
      <c r="I68" s="35" t="s">
        <v>432</v>
      </c>
      <c r="J68" s="37">
        <v>167</v>
      </c>
      <c r="K68" s="38" t="str">
        <f>IF('Elis SHADES OF LIGHT 3'!L42=0,"",'Elis SHADES OF LIGHT 3'!L42)</f>
        <v/>
      </c>
      <c r="L68" s="39" t="str">
        <f>IF('Elis SHADES OF LIGHT 3'!M42=0,"",'Elis SHADES OF LIGHT 3'!M42)</f>
        <v/>
      </c>
      <c r="M68" s="39" t="str">
        <f>IF('Elis SHADES OF LIGHT 3'!N42=0,"",'Elis SHADES OF LIGHT 3'!N42)</f>
        <v/>
      </c>
      <c r="N68" s="39" t="str">
        <f>IF('Elis SHADES OF LIGHT 3'!O42=0,"",'Elis SHADES OF LIGHT 3'!O42)</f>
        <v/>
      </c>
      <c r="O68" s="39" t="str">
        <f>IF('Elis SHADES OF LIGHT 3'!P42=0,"",'Elis SHADES OF LIGHT 3'!P42)</f>
        <v/>
      </c>
      <c r="P68" s="40"/>
      <c r="Q68" s="40"/>
      <c r="R68" s="40"/>
      <c r="S68" s="41">
        <f t="shared" si="8"/>
        <v>0</v>
      </c>
      <c r="T68" s="42">
        <v>2156</v>
      </c>
      <c r="U68" s="43">
        <f t="shared" si="9"/>
        <v>0</v>
      </c>
    </row>
    <row r="69" spans="2:21" ht="12.75" customHeight="1" x14ac:dyDescent="0.25">
      <c r="B69" s="34">
        <v>53</v>
      </c>
      <c r="C69" s="35" t="s">
        <v>354</v>
      </c>
      <c r="D69" s="35" t="s">
        <v>119</v>
      </c>
      <c r="E69" s="35" t="s">
        <v>125</v>
      </c>
      <c r="F69" s="36" t="s">
        <v>356</v>
      </c>
      <c r="G69" s="35" t="s">
        <v>118</v>
      </c>
      <c r="H69" s="35" t="s">
        <v>398</v>
      </c>
      <c r="I69" s="35" t="s">
        <v>433</v>
      </c>
      <c r="J69" s="37">
        <v>167</v>
      </c>
      <c r="K69" s="38" t="str">
        <f>IF('Elis SHADES OF LIGHT 3'!A62=0,"",'Elis SHADES OF LIGHT 3'!A62)</f>
        <v/>
      </c>
      <c r="L69" s="39" t="str">
        <f>IF('Elis SHADES OF LIGHT 3'!B62=0,"",'Elis SHADES OF LIGHT 3'!B62)</f>
        <v/>
      </c>
      <c r="M69" s="39" t="str">
        <f>IF('Elis SHADES OF LIGHT 3'!C62=0,"",'Elis SHADES OF LIGHT 3'!C62)</f>
        <v/>
      </c>
      <c r="N69" s="39" t="str">
        <f>IF('Elis SHADES OF LIGHT 3'!D62=0,"",'Elis SHADES OF LIGHT 3'!D62)</f>
        <v/>
      </c>
      <c r="O69" s="39" t="str">
        <f>IF('Elis SHADES OF LIGHT 3'!E62=0,"",'Elis SHADES OF LIGHT 3'!E62)</f>
        <v/>
      </c>
      <c r="P69" s="40"/>
      <c r="Q69" s="40"/>
      <c r="R69" s="40"/>
      <c r="S69" s="41">
        <f t="shared" si="8"/>
        <v>0</v>
      </c>
      <c r="T69" s="42">
        <v>1571</v>
      </c>
      <c r="U69" s="43">
        <f t="shared" si="9"/>
        <v>0</v>
      </c>
    </row>
    <row r="70" spans="2:21" ht="12.75" customHeight="1" x14ac:dyDescent="0.25">
      <c r="B70" s="34">
        <v>54</v>
      </c>
      <c r="C70" s="35" t="s">
        <v>354</v>
      </c>
      <c r="D70" s="35" t="s">
        <v>119</v>
      </c>
      <c r="E70" s="35" t="s">
        <v>125</v>
      </c>
      <c r="F70" s="36" t="s">
        <v>356</v>
      </c>
      <c r="G70" s="35" t="s">
        <v>12</v>
      </c>
      <c r="H70" s="35" t="s">
        <v>398</v>
      </c>
      <c r="I70" s="35" t="s">
        <v>434</v>
      </c>
      <c r="J70" s="37">
        <v>167</v>
      </c>
      <c r="K70" s="38" t="str">
        <f>IF('Elis SHADES OF LIGHT 3'!L62=0,"",'Elis SHADES OF LIGHT 3'!L62)</f>
        <v/>
      </c>
      <c r="L70" s="39" t="str">
        <f>IF('Elis SHADES OF LIGHT 3'!M62=0,"",'Elis SHADES OF LIGHT 3'!M62)</f>
        <v/>
      </c>
      <c r="M70" s="39" t="str">
        <f>IF('Elis SHADES OF LIGHT 3'!N62=0,"",'Elis SHADES OF LIGHT 3'!N62)</f>
        <v/>
      </c>
      <c r="N70" s="39" t="str">
        <f>IF('Elis SHADES OF LIGHT 3'!O62=0,"",'Elis SHADES OF LIGHT 3'!O62)</f>
        <v/>
      </c>
      <c r="O70" s="39" t="str">
        <f>IF('Elis SHADES OF LIGHT 3'!P62=0,"",'Elis SHADES OF LIGHT 3'!P62)</f>
        <v/>
      </c>
      <c r="P70" s="40"/>
      <c r="Q70" s="40"/>
      <c r="R70" s="40"/>
      <c r="S70" s="41">
        <f t="shared" si="8"/>
        <v>0</v>
      </c>
      <c r="T70" s="42">
        <v>1571</v>
      </c>
      <c r="U70" s="43">
        <f t="shared" si="9"/>
        <v>0</v>
      </c>
    </row>
    <row r="71" spans="2:21" ht="12.75" customHeight="1" x14ac:dyDescent="0.25">
      <c r="B71" s="34">
        <v>55</v>
      </c>
      <c r="C71" s="35" t="s">
        <v>354</v>
      </c>
      <c r="D71" s="35" t="s">
        <v>119</v>
      </c>
      <c r="E71" s="35" t="s">
        <v>127</v>
      </c>
      <c r="F71" s="36" t="s">
        <v>362</v>
      </c>
      <c r="G71" s="35" t="s">
        <v>118</v>
      </c>
      <c r="H71" s="35" t="s">
        <v>368</v>
      </c>
      <c r="I71" s="35" t="s">
        <v>435</v>
      </c>
      <c r="J71" s="37">
        <v>167</v>
      </c>
      <c r="K71" s="38" t="str">
        <f>IF('Elis SHADES OF LIGHT 3'!A82=0,"",'Elis SHADES OF LIGHT 3'!A82)</f>
        <v/>
      </c>
      <c r="L71" s="39" t="str">
        <f>IF('Elis SHADES OF LIGHT 3'!B82=0,"",'Elis SHADES OF LIGHT 3'!B82)</f>
        <v/>
      </c>
      <c r="M71" s="39" t="str">
        <f>IF('Elis SHADES OF LIGHT 3'!C82=0,"",'Elis SHADES OF LIGHT 3'!C82)</f>
        <v/>
      </c>
      <c r="N71" s="39" t="str">
        <f>IF('Elis SHADES OF LIGHT 3'!D82=0,"",'Elis SHADES OF LIGHT 3'!D82)</f>
        <v/>
      </c>
      <c r="O71" s="39" t="str">
        <f>IF('Elis SHADES OF LIGHT 3'!E82=0,"",'Elis SHADES OF LIGHT 3'!E82)</f>
        <v/>
      </c>
      <c r="P71" s="40"/>
      <c r="Q71" s="40"/>
      <c r="R71" s="40"/>
      <c r="S71" s="41">
        <f t="shared" si="8"/>
        <v>0</v>
      </c>
      <c r="T71" s="42">
        <v>1841</v>
      </c>
      <c r="U71" s="43">
        <f t="shared" si="9"/>
        <v>0</v>
      </c>
    </row>
    <row r="72" spans="2:21" ht="12.75" customHeight="1" x14ac:dyDescent="0.25">
      <c r="B72" s="34">
        <v>56</v>
      </c>
      <c r="C72" s="35" t="s">
        <v>354</v>
      </c>
      <c r="D72" s="35" t="s">
        <v>119</v>
      </c>
      <c r="E72" s="35" t="s">
        <v>128</v>
      </c>
      <c r="F72" s="36" t="s">
        <v>364</v>
      </c>
      <c r="G72" s="35" t="s">
        <v>100</v>
      </c>
      <c r="H72" s="35" t="s">
        <v>368</v>
      </c>
      <c r="I72" s="35" t="s">
        <v>436</v>
      </c>
      <c r="J72" s="37">
        <v>167</v>
      </c>
      <c r="K72" s="38" t="str">
        <f>IF('Elis SHADES OF LIGHT 3'!L82=0,"",'Elis SHADES OF LIGHT 3'!L82)</f>
        <v/>
      </c>
      <c r="L72" s="39" t="str">
        <f>IF('Elis SHADES OF LIGHT 3'!M82=0,"",'Elis SHADES OF LIGHT 3'!M82)</f>
        <v/>
      </c>
      <c r="M72" s="39" t="str">
        <f>IF('Elis SHADES OF LIGHT 3'!N82=0,"",'Elis SHADES OF LIGHT 3'!N82)</f>
        <v/>
      </c>
      <c r="N72" s="39" t="str">
        <f>IF('Elis SHADES OF LIGHT 3'!O82=0,"",'Elis SHADES OF LIGHT 3'!O82)</f>
        <v/>
      </c>
      <c r="O72" s="39" t="str">
        <f>IF('Elis SHADES OF LIGHT 3'!P82=0,"",'Elis SHADES OF LIGHT 3'!P82)</f>
        <v/>
      </c>
      <c r="P72" s="40"/>
      <c r="Q72" s="40"/>
      <c r="R72" s="40"/>
      <c r="S72" s="41">
        <f t="shared" si="8"/>
        <v>0</v>
      </c>
      <c r="T72" s="42">
        <v>3686</v>
      </c>
      <c r="U72" s="43">
        <f t="shared" si="9"/>
        <v>0</v>
      </c>
    </row>
    <row r="73" spans="2:21" ht="12.75" customHeight="1" x14ac:dyDescent="0.25">
      <c r="B73" s="34">
        <v>57</v>
      </c>
      <c r="C73" s="35" t="s">
        <v>354</v>
      </c>
      <c r="D73" s="35" t="s">
        <v>119</v>
      </c>
      <c r="E73" s="35" t="s">
        <v>129</v>
      </c>
      <c r="F73" s="36" t="s">
        <v>364</v>
      </c>
      <c r="G73" s="35" t="s">
        <v>131</v>
      </c>
      <c r="H73" s="35" t="s">
        <v>357</v>
      </c>
      <c r="I73" s="35" t="s">
        <v>437</v>
      </c>
      <c r="J73" s="37">
        <v>167</v>
      </c>
      <c r="K73" s="38" t="str">
        <f>IF('Elis SHADES OF LIGHT 3'!A102=0,"",'Elis SHADES OF LIGHT 3'!A102)</f>
        <v/>
      </c>
      <c r="L73" s="39" t="str">
        <f>IF('Elis SHADES OF LIGHT 3'!B102=0,"",'Elis SHADES OF LIGHT 3'!B102)</f>
        <v/>
      </c>
      <c r="M73" s="39" t="str">
        <f>IF('Elis SHADES OF LIGHT 3'!C102=0,"",'Elis SHADES OF LIGHT 3'!C102)</f>
        <v/>
      </c>
      <c r="N73" s="39" t="str">
        <f>IF('Elis SHADES OF LIGHT 3'!D102=0,"",'Elis SHADES OF LIGHT 3'!D102)</f>
        <v/>
      </c>
      <c r="O73" s="39" t="str">
        <f>IF('Elis SHADES OF LIGHT 3'!E102=0,"",'Elis SHADES OF LIGHT 3'!E102)</f>
        <v/>
      </c>
      <c r="P73" s="40"/>
      <c r="Q73" s="40"/>
      <c r="R73" s="40"/>
      <c r="S73" s="41">
        <f t="shared" si="8"/>
        <v>0</v>
      </c>
      <c r="T73" s="42">
        <v>1571</v>
      </c>
      <c r="U73" s="43">
        <f t="shared" si="9"/>
        <v>0</v>
      </c>
    </row>
    <row r="74" spans="2:21" ht="12.75" customHeight="1" x14ac:dyDescent="0.25">
      <c r="B74" s="34">
        <v>58</v>
      </c>
      <c r="C74" s="35" t="s">
        <v>354</v>
      </c>
      <c r="D74" s="35" t="s">
        <v>119</v>
      </c>
      <c r="E74" s="35" t="s">
        <v>130</v>
      </c>
      <c r="F74" s="36" t="s">
        <v>367</v>
      </c>
      <c r="G74" s="35" t="s">
        <v>108</v>
      </c>
      <c r="H74" s="35" t="s">
        <v>368</v>
      </c>
      <c r="I74" s="35" t="s">
        <v>438</v>
      </c>
      <c r="J74" s="37">
        <v>167</v>
      </c>
      <c r="K74" s="38" t="str">
        <f>IF('Elis SHADES OF LIGHT 3'!L102=0,"",'Elis SHADES OF LIGHT 3'!L102)</f>
        <v/>
      </c>
      <c r="L74" s="39" t="str">
        <f>IF('Elis SHADES OF LIGHT 3'!M102=0,"",'Elis SHADES OF LIGHT 3'!M102)</f>
        <v/>
      </c>
      <c r="M74" s="39" t="str">
        <f>IF('Elis SHADES OF LIGHT 3'!N102=0,"",'Elis SHADES OF LIGHT 3'!N102)</f>
        <v/>
      </c>
      <c r="N74" s="39" t="str">
        <f>IF('Elis SHADES OF LIGHT 3'!O102=0,"",'Elis SHADES OF LIGHT 3'!O102)</f>
        <v/>
      </c>
      <c r="O74" s="39" t="str">
        <f>IF('Elis SHADES OF LIGHT 3'!P102=0,"",'Elis SHADES OF LIGHT 3'!P102)</f>
        <v/>
      </c>
      <c r="P74" s="40"/>
      <c r="Q74" s="40"/>
      <c r="R74" s="40"/>
      <c r="S74" s="41">
        <f t="shared" si="8"/>
        <v>0</v>
      </c>
      <c r="T74" s="42">
        <v>3236</v>
      </c>
      <c r="U74" s="43">
        <f t="shared" si="9"/>
        <v>0</v>
      </c>
    </row>
    <row r="75" spans="2:21" ht="12.75" customHeight="1" x14ac:dyDescent="0.25">
      <c r="B75" s="34">
        <v>59</v>
      </c>
      <c r="C75" s="35" t="s">
        <v>354</v>
      </c>
      <c r="D75" s="35" t="s">
        <v>119</v>
      </c>
      <c r="E75" s="35" t="s">
        <v>134</v>
      </c>
      <c r="F75" s="36" t="s">
        <v>374</v>
      </c>
      <c r="G75" s="35" t="s">
        <v>108</v>
      </c>
      <c r="H75" s="35" t="s">
        <v>368</v>
      </c>
      <c r="I75" s="35" t="s">
        <v>439</v>
      </c>
      <c r="J75" s="37">
        <v>167</v>
      </c>
      <c r="K75" s="38" t="str">
        <f>IF('Elis SHADES OF LIGHT 3'!A122=0,"",'Elis SHADES OF LIGHT 3'!A122)</f>
        <v/>
      </c>
      <c r="L75" s="39" t="str">
        <f>IF('Elis SHADES OF LIGHT 3'!B122=0,"",'Elis SHADES OF LIGHT 3'!B122)</f>
        <v/>
      </c>
      <c r="M75" s="39" t="str">
        <f>IF('Elis SHADES OF LIGHT 3'!C122=0,"",'Elis SHADES OF LIGHT 3'!C122)</f>
        <v/>
      </c>
      <c r="N75" s="39" t="str">
        <f>IF('Elis SHADES OF LIGHT 3'!D122=0,"",'Elis SHADES OF LIGHT 3'!D122)</f>
        <v/>
      </c>
      <c r="O75" s="39" t="str">
        <f>IF('Elis SHADES OF LIGHT 3'!E122=0,"",'Elis SHADES OF LIGHT 3'!E122)</f>
        <v/>
      </c>
      <c r="P75" s="40"/>
      <c r="Q75" s="40"/>
      <c r="R75" s="40"/>
      <c r="S75" s="41">
        <f t="shared" si="8"/>
        <v>0</v>
      </c>
      <c r="T75" s="42">
        <v>1346</v>
      </c>
      <c r="U75" s="43">
        <f t="shared" si="9"/>
        <v>0</v>
      </c>
    </row>
    <row r="76" spans="2:21" ht="12.75" customHeight="1" x14ac:dyDescent="0.25">
      <c r="B76" s="34">
        <v>60</v>
      </c>
      <c r="C76" s="35" t="s">
        <v>354</v>
      </c>
      <c r="D76" s="35" t="s">
        <v>119</v>
      </c>
      <c r="E76" s="35" t="s">
        <v>135</v>
      </c>
      <c r="F76" s="36" t="s">
        <v>381</v>
      </c>
      <c r="G76" s="35" t="s">
        <v>118</v>
      </c>
      <c r="H76" s="35" t="s">
        <v>398</v>
      </c>
      <c r="I76" s="35" t="s">
        <v>440</v>
      </c>
      <c r="J76" s="37">
        <v>167</v>
      </c>
      <c r="K76" s="38" t="str">
        <f>IF('Elis SHADES OF LIGHT 3'!L122=0,"",'Elis SHADES OF LIGHT 3'!L122)</f>
        <v/>
      </c>
      <c r="L76" s="39" t="str">
        <f>IF('Elis SHADES OF LIGHT 3'!M122=0,"",'Elis SHADES OF LIGHT 3'!M122)</f>
        <v/>
      </c>
      <c r="M76" s="39" t="str">
        <f>IF('Elis SHADES OF LIGHT 3'!N122=0,"",'Elis SHADES OF LIGHT 3'!N122)</f>
        <v/>
      </c>
      <c r="N76" s="39" t="str">
        <f>IF('Elis SHADES OF LIGHT 3'!O122=0,"",'Elis SHADES OF LIGHT 3'!O122)</f>
        <v/>
      </c>
      <c r="O76" s="39" t="str">
        <f>IF('Elis SHADES OF LIGHT 3'!P122=0,"",'Elis SHADES OF LIGHT 3'!P122)</f>
        <v/>
      </c>
      <c r="P76" s="40"/>
      <c r="Q76" s="40"/>
      <c r="R76" s="40"/>
      <c r="S76" s="41">
        <f t="shared" si="8"/>
        <v>0</v>
      </c>
      <c r="T76" s="42">
        <v>2066</v>
      </c>
      <c r="U76" s="43">
        <f t="shared" si="9"/>
        <v>0</v>
      </c>
    </row>
    <row r="77" spans="2:21" ht="12.75" customHeight="1" thickBot="1" x14ac:dyDescent="0.3">
      <c r="B77" s="34">
        <v>61</v>
      </c>
      <c r="C77" s="35" t="s">
        <v>354</v>
      </c>
      <c r="D77" s="35" t="s">
        <v>119</v>
      </c>
      <c r="E77" s="35" t="s">
        <v>135</v>
      </c>
      <c r="F77" s="36" t="s">
        <v>381</v>
      </c>
      <c r="G77" s="35" t="s">
        <v>12</v>
      </c>
      <c r="H77" s="35" t="s">
        <v>398</v>
      </c>
      <c r="I77" s="35" t="s">
        <v>441</v>
      </c>
      <c r="J77" s="37">
        <v>167</v>
      </c>
      <c r="K77" s="38" t="str">
        <f>IF('Elis SHADES OF LIGHT 3'!A142=0,"",'Elis SHADES OF LIGHT 3'!A142)</f>
        <v/>
      </c>
      <c r="L77" s="39" t="str">
        <f>IF('Elis SHADES OF LIGHT 3'!B142=0,"",'Elis SHADES OF LIGHT 3'!B142)</f>
        <v/>
      </c>
      <c r="M77" s="39" t="str">
        <f>IF('Elis SHADES OF LIGHT 3'!C142=0,"",'Elis SHADES OF LIGHT 3'!C142)</f>
        <v/>
      </c>
      <c r="N77" s="39" t="str">
        <f>IF('Elis SHADES OF LIGHT 3'!D142=0,"",'Elis SHADES OF LIGHT 3'!D142)</f>
        <v/>
      </c>
      <c r="O77" s="39" t="str">
        <f>IF('Elis SHADES OF LIGHT 3'!E142=0,"",'Elis SHADES OF LIGHT 3'!E142)</f>
        <v/>
      </c>
      <c r="P77" s="40"/>
      <c r="Q77" s="40"/>
      <c r="R77" s="40"/>
      <c r="S77" s="41">
        <f t="shared" si="8"/>
        <v>0</v>
      </c>
      <c r="T77" s="42">
        <v>2066</v>
      </c>
      <c r="U77" s="43">
        <f t="shared" si="9"/>
        <v>0</v>
      </c>
    </row>
    <row r="78" spans="2:21" s="26" customFormat="1" ht="12.75" customHeight="1" thickBot="1" x14ac:dyDescent="0.3">
      <c r="B78" s="56" t="s">
        <v>442</v>
      </c>
      <c r="C78" s="56"/>
      <c r="D78" s="56"/>
      <c r="E78" s="56"/>
      <c r="F78" s="56"/>
      <c r="G78" s="56"/>
      <c r="H78" s="56"/>
      <c r="I78" s="56"/>
      <c r="J78" s="56"/>
      <c r="K78" s="31"/>
      <c r="L78" s="31"/>
      <c r="M78" s="31"/>
      <c r="N78" s="31"/>
      <c r="O78" s="31"/>
      <c r="P78" s="31"/>
      <c r="Q78" s="31"/>
      <c r="R78" s="31"/>
      <c r="S78" s="32">
        <f>SUM(S79:S93)</f>
        <v>0</v>
      </c>
      <c r="T78" s="33"/>
      <c r="U78" s="30">
        <f>SUM(U79:U93)</f>
        <v>0</v>
      </c>
    </row>
    <row r="79" spans="2:21" ht="12.75" customHeight="1" x14ac:dyDescent="0.25">
      <c r="B79" s="34">
        <v>62</v>
      </c>
      <c r="C79" s="35" t="s">
        <v>354</v>
      </c>
      <c r="D79" s="35" t="s">
        <v>136</v>
      </c>
      <c r="E79" s="35" t="s">
        <v>138</v>
      </c>
      <c r="F79" s="36" t="s">
        <v>356</v>
      </c>
      <c r="G79" s="35" t="s">
        <v>139</v>
      </c>
      <c r="H79" s="35" t="s">
        <v>398</v>
      </c>
      <c r="I79" s="35" t="s">
        <v>443</v>
      </c>
      <c r="J79" s="37">
        <v>167</v>
      </c>
      <c r="K79" s="38" t="str">
        <f>IF('Elis She is the BOSS 1'!A22=0,"",'Elis She is the BOSS 1'!A22)</f>
        <v/>
      </c>
      <c r="L79" s="39" t="str">
        <f>IF('Elis She is the BOSS 1'!B22=0,"",'Elis She is the BOSS 1'!B22)</f>
        <v/>
      </c>
      <c r="M79" s="39" t="str">
        <f>IF('Elis She is the BOSS 1'!C22=0,"",'Elis She is the BOSS 1'!C22)</f>
        <v/>
      </c>
      <c r="N79" s="39" t="str">
        <f>IF('Elis She is the BOSS 1'!D22=0,"",'Elis She is the BOSS 1'!D22)</f>
        <v/>
      </c>
      <c r="O79" s="39" t="str">
        <f>IF('Elis She is the BOSS 1'!E22=0,"",'Elis She is the BOSS 1'!E22)</f>
        <v/>
      </c>
      <c r="P79" s="40"/>
      <c r="Q79" s="40"/>
      <c r="R79" s="40"/>
      <c r="S79" s="41">
        <f t="shared" ref="S79:S93" si="10">SUM(K79:R79)</f>
        <v>0</v>
      </c>
      <c r="T79" s="42">
        <v>1436</v>
      </c>
      <c r="U79" s="43">
        <f t="shared" ref="U79:U93" si="11">T79*S79</f>
        <v>0</v>
      </c>
    </row>
    <row r="80" spans="2:21" ht="12.75" customHeight="1" x14ac:dyDescent="0.25">
      <c r="B80" s="34">
        <v>63</v>
      </c>
      <c r="C80" s="35" t="s">
        <v>354</v>
      </c>
      <c r="D80" s="35" t="s">
        <v>136</v>
      </c>
      <c r="E80" s="35" t="s">
        <v>138</v>
      </c>
      <c r="F80" s="36" t="s">
        <v>356</v>
      </c>
      <c r="G80" s="35" t="s">
        <v>12</v>
      </c>
      <c r="H80" s="35" t="s">
        <v>398</v>
      </c>
      <c r="I80" s="35" t="s">
        <v>444</v>
      </c>
      <c r="J80" s="37">
        <v>167</v>
      </c>
      <c r="K80" s="38" t="str">
        <f>IF('Elis She is the BOSS 1'!L22=0,"",'Elis She is the BOSS 1'!L22)</f>
        <v/>
      </c>
      <c r="L80" s="39" t="str">
        <f>IF('Elis She is the BOSS 1'!M22=0,"",'Elis She is the BOSS 1'!M22)</f>
        <v/>
      </c>
      <c r="M80" s="39" t="str">
        <f>IF('Elis She is the BOSS 1'!N22=0,"",'Elis She is the BOSS 1'!N22)</f>
        <v/>
      </c>
      <c r="N80" s="39" t="str">
        <f>IF('Elis She is the BOSS 1'!O22=0,"",'Elis She is the BOSS 1'!O22)</f>
        <v/>
      </c>
      <c r="O80" s="39" t="str">
        <f>IF('Elis She is the BOSS 1'!P22=0,"",'Elis She is the BOSS 1'!P22)</f>
        <v/>
      </c>
      <c r="P80" s="40"/>
      <c r="Q80" s="40"/>
      <c r="R80" s="40"/>
      <c r="S80" s="41">
        <f t="shared" si="10"/>
        <v>0</v>
      </c>
      <c r="T80" s="42">
        <v>1436</v>
      </c>
      <c r="U80" s="43">
        <f t="shared" si="11"/>
        <v>0</v>
      </c>
    </row>
    <row r="81" spans="2:21" ht="12.75" customHeight="1" x14ac:dyDescent="0.25">
      <c r="B81" s="34">
        <v>64</v>
      </c>
      <c r="C81" s="35" t="s">
        <v>354</v>
      </c>
      <c r="D81" s="35" t="s">
        <v>136</v>
      </c>
      <c r="E81" s="35" t="s">
        <v>141</v>
      </c>
      <c r="F81" s="36" t="s">
        <v>356</v>
      </c>
      <c r="G81" s="35" t="s">
        <v>91</v>
      </c>
      <c r="H81" s="35" t="s">
        <v>398</v>
      </c>
      <c r="I81" s="35" t="s">
        <v>445</v>
      </c>
      <c r="J81" s="37">
        <v>167</v>
      </c>
      <c r="K81" s="38" t="str">
        <f>IF('Elis She is the BOSS 1'!A42=0,"",'Elis She is the BOSS 1'!A42)</f>
        <v/>
      </c>
      <c r="L81" s="39" t="str">
        <f>IF('Elis She is the BOSS 1'!B42=0,"",'Elis She is the BOSS 1'!B42)</f>
        <v/>
      </c>
      <c r="M81" s="39" t="str">
        <f>IF('Elis She is the BOSS 1'!C42=0,"",'Elis She is the BOSS 1'!C42)</f>
        <v/>
      </c>
      <c r="N81" s="39" t="str">
        <f>IF('Elis She is the BOSS 1'!D42=0,"",'Elis She is the BOSS 1'!D42)</f>
        <v/>
      </c>
      <c r="O81" s="39" t="str">
        <f>IF('Elis She is the BOSS 1'!E42=0,"",'Elis She is the BOSS 1'!E42)</f>
        <v/>
      </c>
      <c r="P81" s="40"/>
      <c r="Q81" s="40"/>
      <c r="R81" s="40"/>
      <c r="S81" s="41">
        <f t="shared" si="10"/>
        <v>0</v>
      </c>
      <c r="T81" s="42">
        <v>1796</v>
      </c>
      <c r="U81" s="43">
        <f t="shared" si="11"/>
        <v>0</v>
      </c>
    </row>
    <row r="82" spans="2:21" ht="12.75" customHeight="1" x14ac:dyDescent="0.25">
      <c r="B82" s="34">
        <v>65</v>
      </c>
      <c r="C82" s="35" t="s">
        <v>354</v>
      </c>
      <c r="D82" s="35" t="s">
        <v>136</v>
      </c>
      <c r="E82" s="35" t="s">
        <v>142</v>
      </c>
      <c r="F82" s="36" t="s">
        <v>446</v>
      </c>
      <c r="G82" s="35" t="s">
        <v>144</v>
      </c>
      <c r="H82" s="35" t="s">
        <v>357</v>
      </c>
      <c r="I82" s="35" t="s">
        <v>447</v>
      </c>
      <c r="J82" s="37">
        <v>167</v>
      </c>
      <c r="K82" s="38" t="str">
        <f>IF('Elis She is the BOSS 1'!L42=0,"",'Elis She is the BOSS 1'!L42)</f>
        <v/>
      </c>
      <c r="L82" s="39" t="str">
        <f>IF('Elis She is the BOSS 1'!M42=0,"",'Elis She is the BOSS 1'!M42)</f>
        <v/>
      </c>
      <c r="M82" s="39" t="str">
        <f>IF('Elis She is the BOSS 1'!N42=0,"",'Elis She is the BOSS 1'!N42)</f>
        <v/>
      </c>
      <c r="N82" s="39" t="str">
        <f>IF('Elis She is the BOSS 1'!O42=0,"",'Elis She is the BOSS 1'!O42)</f>
        <v/>
      </c>
      <c r="O82" s="39" t="str">
        <f>IF('Elis She is the BOSS 1'!P42=0,"",'Elis She is the BOSS 1'!P42)</f>
        <v/>
      </c>
      <c r="P82" s="40"/>
      <c r="Q82" s="40"/>
      <c r="R82" s="40"/>
      <c r="S82" s="41">
        <f t="shared" si="10"/>
        <v>0</v>
      </c>
      <c r="T82" s="42">
        <v>2291</v>
      </c>
      <c r="U82" s="43">
        <f t="shared" si="11"/>
        <v>0</v>
      </c>
    </row>
    <row r="83" spans="2:21" ht="12.75" customHeight="1" x14ac:dyDescent="0.25">
      <c r="B83" s="34">
        <v>66</v>
      </c>
      <c r="C83" s="35" t="s">
        <v>354</v>
      </c>
      <c r="D83" s="35" t="s">
        <v>136</v>
      </c>
      <c r="E83" s="35" t="s">
        <v>147</v>
      </c>
      <c r="F83" s="36" t="s">
        <v>362</v>
      </c>
      <c r="G83" s="35" t="s">
        <v>25</v>
      </c>
      <c r="H83" s="35" t="s">
        <v>25</v>
      </c>
      <c r="I83" s="35" t="s">
        <v>448</v>
      </c>
      <c r="J83" s="37">
        <v>167</v>
      </c>
      <c r="K83" s="38" t="str">
        <f>IF('Elis She is the BOSS 1'!A62=0,"",'Elis She is the BOSS 1'!A62)</f>
        <v/>
      </c>
      <c r="L83" s="39" t="str">
        <f>IF('Elis She is the BOSS 1'!B62=0,"",'Elis She is the BOSS 1'!B62)</f>
        <v/>
      </c>
      <c r="M83" s="39" t="str">
        <f>IF('Elis She is the BOSS 1'!C62=0,"",'Elis She is the BOSS 1'!C62)</f>
        <v/>
      </c>
      <c r="N83" s="39" t="str">
        <f>IF('Elis She is the BOSS 1'!D62=0,"",'Elis She is the BOSS 1'!D62)</f>
        <v/>
      </c>
      <c r="O83" s="39" t="str">
        <f>IF('Elis She is the BOSS 1'!E62=0,"",'Elis She is the BOSS 1'!E62)</f>
        <v/>
      </c>
      <c r="P83" s="40"/>
      <c r="Q83" s="40"/>
      <c r="R83" s="40"/>
      <c r="S83" s="41">
        <f t="shared" si="10"/>
        <v>0</v>
      </c>
      <c r="T83" s="42">
        <v>2426</v>
      </c>
      <c r="U83" s="43">
        <f t="shared" si="11"/>
        <v>0</v>
      </c>
    </row>
    <row r="84" spans="2:21" ht="12.75" customHeight="1" x14ac:dyDescent="0.25">
      <c r="B84" s="34">
        <v>67</v>
      </c>
      <c r="C84" s="35" t="s">
        <v>354</v>
      </c>
      <c r="D84" s="35" t="s">
        <v>136</v>
      </c>
      <c r="E84" s="35" t="s">
        <v>148</v>
      </c>
      <c r="F84" s="36" t="s">
        <v>362</v>
      </c>
      <c r="G84" s="35" t="s">
        <v>25</v>
      </c>
      <c r="H84" s="35" t="s">
        <v>25</v>
      </c>
      <c r="I84" s="35" t="s">
        <v>449</v>
      </c>
      <c r="J84" s="37">
        <v>167</v>
      </c>
      <c r="K84" s="38" t="str">
        <f>IF('Elis She is the BOSS 1'!L62=0,"",'Elis She is the BOSS 1'!L62)</f>
        <v/>
      </c>
      <c r="L84" s="39" t="str">
        <f>IF('Elis She is the BOSS 1'!M62=0,"",'Elis She is the BOSS 1'!M62)</f>
        <v/>
      </c>
      <c r="M84" s="39" t="str">
        <f>IF('Elis She is the BOSS 1'!N62=0,"",'Elis She is the BOSS 1'!N62)</f>
        <v/>
      </c>
      <c r="N84" s="39" t="str">
        <f>IF('Elis She is the BOSS 1'!O62=0,"",'Elis She is the BOSS 1'!O62)</f>
        <v/>
      </c>
      <c r="O84" s="39" t="str">
        <f>IF('Elis She is the BOSS 1'!P62=0,"",'Elis She is the BOSS 1'!P62)</f>
        <v/>
      </c>
      <c r="P84" s="40"/>
      <c r="Q84" s="40"/>
      <c r="R84" s="40"/>
      <c r="S84" s="41">
        <f t="shared" si="10"/>
        <v>0</v>
      </c>
      <c r="T84" s="42">
        <v>1976</v>
      </c>
      <c r="U84" s="43">
        <f t="shared" si="11"/>
        <v>0</v>
      </c>
    </row>
    <row r="85" spans="2:21" ht="12.75" customHeight="1" x14ac:dyDescent="0.25">
      <c r="B85" s="34">
        <v>68</v>
      </c>
      <c r="C85" s="35" t="s">
        <v>354</v>
      </c>
      <c r="D85" s="35" t="s">
        <v>136</v>
      </c>
      <c r="E85" s="35" t="s">
        <v>150</v>
      </c>
      <c r="F85" s="36" t="s">
        <v>364</v>
      </c>
      <c r="G85" s="35" t="s">
        <v>108</v>
      </c>
      <c r="H85" s="35" t="s">
        <v>357</v>
      </c>
      <c r="I85" s="35" t="s">
        <v>450</v>
      </c>
      <c r="J85" s="37">
        <v>167</v>
      </c>
      <c r="K85" s="38" t="str">
        <f>IF('Elis She is the BOSS 1'!A82=0,"",'Elis She is the BOSS 1'!A82)</f>
        <v/>
      </c>
      <c r="L85" s="39" t="str">
        <f>IF('Elis She is the BOSS 1'!B82=0,"",'Elis She is the BOSS 1'!B82)</f>
        <v/>
      </c>
      <c r="M85" s="39" t="str">
        <f>IF('Elis She is the BOSS 1'!C82=0,"",'Elis She is the BOSS 1'!C82)</f>
        <v/>
      </c>
      <c r="N85" s="39" t="str">
        <f>IF('Elis She is the BOSS 1'!D82=0,"",'Elis She is the BOSS 1'!D82)</f>
        <v/>
      </c>
      <c r="O85" s="39" t="str">
        <f>IF('Elis She is the BOSS 1'!E82=0,"",'Elis She is the BOSS 1'!E82)</f>
        <v/>
      </c>
      <c r="P85" s="40"/>
      <c r="Q85" s="40"/>
      <c r="R85" s="40"/>
      <c r="S85" s="41">
        <f t="shared" si="10"/>
        <v>0</v>
      </c>
      <c r="T85" s="42">
        <v>2786</v>
      </c>
      <c r="U85" s="43">
        <f t="shared" si="11"/>
        <v>0</v>
      </c>
    </row>
    <row r="86" spans="2:21" ht="12.75" customHeight="1" x14ac:dyDescent="0.25">
      <c r="B86" s="34">
        <v>69</v>
      </c>
      <c r="C86" s="35" t="s">
        <v>354</v>
      </c>
      <c r="D86" s="35" t="s">
        <v>136</v>
      </c>
      <c r="E86" s="35" t="s">
        <v>151</v>
      </c>
      <c r="F86" s="36" t="s">
        <v>367</v>
      </c>
      <c r="G86" s="35" t="s">
        <v>91</v>
      </c>
      <c r="H86" s="35" t="s">
        <v>368</v>
      </c>
      <c r="I86" s="35" t="s">
        <v>451</v>
      </c>
      <c r="J86" s="37">
        <v>167</v>
      </c>
      <c r="K86" s="38" t="str">
        <f>IF('Elis She is the BOSS 1'!L82=0,"",'Elis She is the BOSS 1'!L82)</f>
        <v/>
      </c>
      <c r="L86" s="39" t="str">
        <f>IF('Elis She is the BOSS 1'!M82=0,"",'Elis She is the BOSS 1'!M82)</f>
        <v/>
      </c>
      <c r="M86" s="39" t="str">
        <f>IF('Elis She is the BOSS 1'!N82=0,"",'Elis She is the BOSS 1'!N82)</f>
        <v/>
      </c>
      <c r="N86" s="39" t="str">
        <f>IF('Elis She is the BOSS 1'!O82=0,"",'Elis She is the BOSS 1'!O82)</f>
        <v/>
      </c>
      <c r="O86" s="39" t="str">
        <f>IF('Elis She is the BOSS 1'!P82=0,"",'Elis She is the BOSS 1'!P82)</f>
        <v/>
      </c>
      <c r="P86" s="40"/>
      <c r="Q86" s="40"/>
      <c r="R86" s="40"/>
      <c r="S86" s="41">
        <f t="shared" si="10"/>
        <v>0</v>
      </c>
      <c r="T86" s="42">
        <v>3866</v>
      </c>
      <c r="U86" s="43">
        <f t="shared" si="11"/>
        <v>0</v>
      </c>
    </row>
    <row r="87" spans="2:21" ht="12.75" customHeight="1" x14ac:dyDescent="0.25">
      <c r="B87" s="34">
        <v>70</v>
      </c>
      <c r="C87" s="35" t="s">
        <v>354</v>
      </c>
      <c r="D87" s="35" t="s">
        <v>136</v>
      </c>
      <c r="E87" s="35" t="s">
        <v>154</v>
      </c>
      <c r="F87" s="36" t="s">
        <v>388</v>
      </c>
      <c r="G87" s="35" t="s">
        <v>118</v>
      </c>
      <c r="H87" s="35" t="s">
        <v>452</v>
      </c>
      <c r="I87" s="35" t="s">
        <v>453</v>
      </c>
      <c r="J87" s="37">
        <v>167</v>
      </c>
      <c r="K87" s="38" t="str">
        <f>IF('Elis She is the BOSS 1'!A102=0,"",'Elis She is the BOSS 1'!A102)</f>
        <v/>
      </c>
      <c r="L87" s="39" t="str">
        <f>IF('Elis She is the BOSS 1'!B102=0,"",'Elis She is the BOSS 1'!B102)</f>
        <v/>
      </c>
      <c r="M87" s="39" t="str">
        <f>IF('Elis She is the BOSS 1'!C102=0,"",'Elis She is the BOSS 1'!C102)</f>
        <v/>
      </c>
      <c r="N87" s="39" t="str">
        <f>IF('Elis She is the BOSS 1'!D102=0,"",'Elis She is the BOSS 1'!D102)</f>
        <v/>
      </c>
      <c r="O87" s="39" t="str">
        <f>IF('Elis She is the BOSS 1'!E102=0,"",'Elis She is the BOSS 1'!E102)</f>
        <v/>
      </c>
      <c r="P87" s="40"/>
      <c r="Q87" s="40"/>
      <c r="R87" s="40"/>
      <c r="S87" s="41">
        <f t="shared" si="10"/>
        <v>0</v>
      </c>
      <c r="T87" s="42">
        <v>4046</v>
      </c>
      <c r="U87" s="43">
        <f t="shared" si="11"/>
        <v>0</v>
      </c>
    </row>
    <row r="88" spans="2:21" ht="12.75" customHeight="1" x14ac:dyDescent="0.25">
      <c r="B88" s="34">
        <v>71</v>
      </c>
      <c r="C88" s="35" t="s">
        <v>354</v>
      </c>
      <c r="D88" s="35" t="s">
        <v>136</v>
      </c>
      <c r="E88" s="35" t="s">
        <v>155</v>
      </c>
      <c r="F88" s="36" t="s">
        <v>388</v>
      </c>
      <c r="G88" s="35" t="s">
        <v>156</v>
      </c>
      <c r="H88" s="35" t="s">
        <v>391</v>
      </c>
      <c r="I88" s="35" t="s">
        <v>454</v>
      </c>
      <c r="J88" s="37">
        <v>167</v>
      </c>
      <c r="K88" s="38" t="str">
        <f>IF('Elis She is the BOSS 1'!L102=0,"",'Elis She is the BOSS 1'!L102)</f>
        <v/>
      </c>
      <c r="L88" s="39" t="str">
        <f>IF('Elis She is the BOSS 1'!M102=0,"",'Elis She is the BOSS 1'!M102)</f>
        <v/>
      </c>
      <c r="M88" s="39" t="str">
        <f>IF('Elis She is the BOSS 1'!N102=0,"",'Elis She is the BOSS 1'!N102)</f>
        <v/>
      </c>
      <c r="N88" s="39" t="str">
        <f>IF('Elis She is the BOSS 1'!O102=0,"",'Elis She is the BOSS 1'!O102)</f>
        <v/>
      </c>
      <c r="O88" s="39" t="str">
        <f>IF('Elis She is the BOSS 1'!P102=0,"",'Elis She is the BOSS 1'!P102)</f>
        <v/>
      </c>
      <c r="P88" s="40"/>
      <c r="Q88" s="40"/>
      <c r="R88" s="40"/>
      <c r="S88" s="41">
        <f t="shared" si="10"/>
        <v>0</v>
      </c>
      <c r="T88" s="42">
        <v>3101</v>
      </c>
      <c r="U88" s="43">
        <f t="shared" si="11"/>
        <v>0</v>
      </c>
    </row>
    <row r="89" spans="2:21" ht="12.75" customHeight="1" x14ac:dyDescent="0.25">
      <c r="B89" s="34">
        <v>72</v>
      </c>
      <c r="C89" s="35" t="s">
        <v>354</v>
      </c>
      <c r="D89" s="35" t="s">
        <v>136</v>
      </c>
      <c r="E89" s="35" t="s">
        <v>158</v>
      </c>
      <c r="F89" s="36" t="s">
        <v>388</v>
      </c>
      <c r="G89" s="35" t="s">
        <v>156</v>
      </c>
      <c r="H89" s="35" t="s">
        <v>455</v>
      </c>
      <c r="I89" s="35" t="s">
        <v>456</v>
      </c>
      <c r="J89" s="37">
        <v>167</v>
      </c>
      <c r="K89" s="38" t="str">
        <f>IF('Elis She is the BOSS 1'!A122=0,"",'Elis She is the BOSS 1'!A122)</f>
        <v/>
      </c>
      <c r="L89" s="39" t="str">
        <f>IF('Elis She is the BOSS 1'!B122=0,"",'Elis She is the BOSS 1'!B122)</f>
        <v/>
      </c>
      <c r="M89" s="39" t="str">
        <f>IF('Elis She is the BOSS 1'!C122=0,"",'Elis She is the BOSS 1'!C122)</f>
        <v/>
      </c>
      <c r="N89" s="39" t="str">
        <f>IF('Elis She is the BOSS 1'!D122=0,"",'Elis She is the BOSS 1'!D122)</f>
        <v/>
      </c>
      <c r="O89" s="39" t="str">
        <f>IF('Elis She is the BOSS 1'!E122=0,"",'Elis She is the BOSS 1'!E122)</f>
        <v/>
      </c>
      <c r="P89" s="40"/>
      <c r="Q89" s="40"/>
      <c r="R89" s="40"/>
      <c r="S89" s="41">
        <f t="shared" si="10"/>
        <v>0</v>
      </c>
      <c r="T89" s="42">
        <v>3326</v>
      </c>
      <c r="U89" s="43">
        <f t="shared" si="11"/>
        <v>0</v>
      </c>
    </row>
    <row r="90" spans="2:21" ht="12.75" customHeight="1" x14ac:dyDescent="0.25">
      <c r="B90" s="34">
        <v>73</v>
      </c>
      <c r="C90" s="35" t="s">
        <v>354</v>
      </c>
      <c r="D90" s="35" t="s">
        <v>136</v>
      </c>
      <c r="E90" s="35" t="s">
        <v>159</v>
      </c>
      <c r="F90" s="36" t="s">
        <v>374</v>
      </c>
      <c r="G90" s="35" t="s">
        <v>91</v>
      </c>
      <c r="H90" s="35" t="s">
        <v>368</v>
      </c>
      <c r="I90" s="35" t="s">
        <v>457</v>
      </c>
      <c r="J90" s="37">
        <v>167</v>
      </c>
      <c r="K90" s="38" t="str">
        <f>IF('Elis She is the BOSS 1'!L122=0,"",'Elis She is the BOSS 1'!L122)</f>
        <v/>
      </c>
      <c r="L90" s="39" t="str">
        <f>IF('Elis She is the BOSS 1'!M122=0,"",'Elis She is the BOSS 1'!M122)</f>
        <v/>
      </c>
      <c r="M90" s="39" t="str">
        <f>IF('Elis She is the BOSS 1'!N122=0,"",'Elis She is the BOSS 1'!N122)</f>
        <v/>
      </c>
      <c r="N90" s="39" t="str">
        <f>IF('Elis She is the BOSS 1'!O122=0,"",'Elis She is the BOSS 1'!O122)</f>
        <v/>
      </c>
      <c r="O90" s="39" t="str">
        <f>IF('Elis She is the BOSS 1'!P122=0,"",'Elis She is the BOSS 1'!P122)</f>
        <v/>
      </c>
      <c r="P90" s="40"/>
      <c r="Q90" s="40"/>
      <c r="R90" s="40"/>
      <c r="S90" s="41">
        <f t="shared" si="10"/>
        <v>0</v>
      </c>
      <c r="T90" s="42">
        <v>1886</v>
      </c>
      <c r="U90" s="43">
        <f t="shared" si="11"/>
        <v>0</v>
      </c>
    </row>
    <row r="91" spans="2:21" ht="12.75" customHeight="1" x14ac:dyDescent="0.25">
      <c r="B91" s="34">
        <v>74</v>
      </c>
      <c r="C91" s="35" t="s">
        <v>354</v>
      </c>
      <c r="D91" s="35" t="s">
        <v>136</v>
      </c>
      <c r="E91" s="35" t="s">
        <v>162</v>
      </c>
      <c r="F91" s="36" t="s">
        <v>381</v>
      </c>
      <c r="G91" s="35" t="s">
        <v>91</v>
      </c>
      <c r="H91" s="35" t="s">
        <v>368</v>
      </c>
      <c r="I91" s="35" t="s">
        <v>458</v>
      </c>
      <c r="J91" s="37">
        <v>167</v>
      </c>
      <c r="K91" s="38" t="str">
        <f>IF('Elis She is the BOSS 1'!A142=0,"",'Elis She is the BOSS 1'!A142)</f>
        <v/>
      </c>
      <c r="L91" s="39" t="str">
        <f>IF('Elis She is the BOSS 1'!B142=0,"",'Elis She is the BOSS 1'!B142)</f>
        <v/>
      </c>
      <c r="M91" s="39" t="str">
        <f>IF('Elis She is the BOSS 1'!C142=0,"",'Elis She is the BOSS 1'!C142)</f>
        <v/>
      </c>
      <c r="N91" s="39" t="str">
        <f>IF('Elis She is the BOSS 1'!D142=0,"",'Elis She is the BOSS 1'!D142)</f>
        <v/>
      </c>
      <c r="O91" s="39" t="str">
        <f>IF('Elis She is the BOSS 1'!E142=0,"",'Elis She is the BOSS 1'!E142)</f>
        <v/>
      </c>
      <c r="P91" s="40"/>
      <c r="Q91" s="40"/>
      <c r="R91" s="40"/>
      <c r="S91" s="41">
        <f t="shared" si="10"/>
        <v>0</v>
      </c>
      <c r="T91" s="42">
        <v>2066</v>
      </c>
      <c r="U91" s="43">
        <f t="shared" si="11"/>
        <v>0</v>
      </c>
    </row>
    <row r="92" spans="2:21" ht="12.75" customHeight="1" x14ac:dyDescent="0.25">
      <c r="B92" s="34">
        <v>75</v>
      </c>
      <c r="C92" s="35" t="s">
        <v>354</v>
      </c>
      <c r="D92" s="35" t="s">
        <v>136</v>
      </c>
      <c r="E92" s="35" t="s">
        <v>163</v>
      </c>
      <c r="F92" s="36" t="s">
        <v>381</v>
      </c>
      <c r="G92" s="35" t="s">
        <v>144</v>
      </c>
      <c r="H92" s="35" t="s">
        <v>357</v>
      </c>
      <c r="I92" s="35" t="s">
        <v>459</v>
      </c>
      <c r="J92" s="37">
        <v>167</v>
      </c>
      <c r="K92" s="38" t="str">
        <f>IF('Elis She is the BOSS 1'!L142=0,"",'Elis She is the BOSS 1'!L142)</f>
        <v/>
      </c>
      <c r="L92" s="39" t="str">
        <f>IF('Elis She is the BOSS 1'!M142=0,"",'Elis She is the BOSS 1'!M142)</f>
        <v/>
      </c>
      <c r="M92" s="39" t="str">
        <f>IF('Elis She is the BOSS 1'!N142=0,"",'Elis She is the BOSS 1'!N142)</f>
        <v/>
      </c>
      <c r="N92" s="39" t="str">
        <f>IF('Elis She is the BOSS 1'!O142=0,"",'Elis She is the BOSS 1'!O142)</f>
        <v/>
      </c>
      <c r="O92" s="39" t="str">
        <f>IF('Elis She is the BOSS 1'!P142=0,"",'Elis She is the BOSS 1'!P142)</f>
        <v/>
      </c>
      <c r="P92" s="40"/>
      <c r="Q92" s="40"/>
      <c r="R92" s="40"/>
      <c r="S92" s="41">
        <f t="shared" si="10"/>
        <v>0</v>
      </c>
      <c r="T92" s="42">
        <v>1931</v>
      </c>
      <c r="U92" s="43">
        <f t="shared" si="11"/>
        <v>0</v>
      </c>
    </row>
    <row r="93" spans="2:21" ht="12.75" customHeight="1" thickBot="1" x14ac:dyDescent="0.3">
      <c r="B93" s="34">
        <v>76</v>
      </c>
      <c r="C93" s="35" t="s">
        <v>354</v>
      </c>
      <c r="D93" s="35" t="s">
        <v>136</v>
      </c>
      <c r="E93" s="35" t="s">
        <v>164</v>
      </c>
      <c r="F93" s="36" t="s">
        <v>381</v>
      </c>
      <c r="G93" s="35" t="s">
        <v>67</v>
      </c>
      <c r="H93" s="35" t="s">
        <v>357</v>
      </c>
      <c r="I93" s="35" t="s">
        <v>460</v>
      </c>
      <c r="J93" s="37">
        <v>167</v>
      </c>
      <c r="K93" s="38" t="str">
        <f>IF('Elis She is the BOSS 1'!A162=0,"",'Elis She is the BOSS 1'!A162)</f>
        <v/>
      </c>
      <c r="L93" s="39" t="str">
        <f>IF('Elis She is the BOSS 1'!B162=0,"",'Elis She is the BOSS 1'!B162)</f>
        <v/>
      </c>
      <c r="M93" s="39" t="str">
        <f>IF('Elis She is the BOSS 1'!C162=0,"",'Elis She is the BOSS 1'!C162)</f>
        <v/>
      </c>
      <c r="N93" s="39" t="str">
        <f>IF('Elis She is the BOSS 1'!D162=0,"",'Elis She is the BOSS 1'!D162)</f>
        <v/>
      </c>
      <c r="O93" s="39" t="str">
        <f>IF('Elis She is the BOSS 1'!E162=0,"",'Elis She is the BOSS 1'!E162)</f>
        <v/>
      </c>
      <c r="P93" s="40"/>
      <c r="Q93" s="40"/>
      <c r="R93" s="40"/>
      <c r="S93" s="41">
        <f t="shared" si="10"/>
        <v>0</v>
      </c>
      <c r="T93" s="42">
        <v>1931</v>
      </c>
      <c r="U93" s="43">
        <f t="shared" si="11"/>
        <v>0</v>
      </c>
    </row>
    <row r="94" spans="2:21" s="26" customFormat="1" ht="12.75" customHeight="1" thickBot="1" x14ac:dyDescent="0.3">
      <c r="B94" s="56" t="s">
        <v>461</v>
      </c>
      <c r="C94" s="56"/>
      <c r="D94" s="56"/>
      <c r="E94" s="56"/>
      <c r="F94" s="56"/>
      <c r="G94" s="56"/>
      <c r="H94" s="56"/>
      <c r="I94" s="56"/>
      <c r="J94" s="56"/>
      <c r="K94" s="31"/>
      <c r="L94" s="31"/>
      <c r="M94" s="31"/>
      <c r="N94" s="31"/>
      <c r="O94" s="31"/>
      <c r="P94" s="31"/>
      <c r="Q94" s="31"/>
      <c r="R94" s="31"/>
      <c r="S94" s="32">
        <f>SUM(S95:S116)</f>
        <v>0</v>
      </c>
      <c r="T94" s="33"/>
      <c r="U94" s="30">
        <f>SUM(U95:U116)</f>
        <v>0</v>
      </c>
    </row>
    <row r="95" spans="2:21" ht="12.75" customHeight="1" x14ac:dyDescent="0.25">
      <c r="B95" s="34">
        <v>77</v>
      </c>
      <c r="C95" s="35" t="s">
        <v>354</v>
      </c>
      <c r="D95" s="35" t="s">
        <v>166</v>
      </c>
      <c r="E95" s="35" t="s">
        <v>167</v>
      </c>
      <c r="F95" s="36" t="s">
        <v>356</v>
      </c>
      <c r="G95" s="35" t="s">
        <v>12</v>
      </c>
      <c r="H95" s="35" t="s">
        <v>357</v>
      </c>
      <c r="I95" s="35" t="s">
        <v>462</v>
      </c>
      <c r="J95" s="37">
        <v>167</v>
      </c>
      <c r="K95" s="38" t="str">
        <f>IF('Elis She is the BOSS 2'!A22=0,"",'Elis She is the BOSS 2'!A22)</f>
        <v/>
      </c>
      <c r="L95" s="39" t="str">
        <f>IF('Elis She is the BOSS 2'!B22=0,"",'Elis She is the BOSS 2'!B22)</f>
        <v/>
      </c>
      <c r="M95" s="39" t="str">
        <f>IF('Elis She is the BOSS 2'!C22=0,"",'Elis She is the BOSS 2'!C22)</f>
        <v/>
      </c>
      <c r="N95" s="39" t="str">
        <f>IF('Elis She is the BOSS 2'!D22=0,"",'Elis She is the BOSS 2'!D22)</f>
        <v/>
      </c>
      <c r="O95" s="39" t="str">
        <f>IF('Elis She is the BOSS 2'!E22=0,"",'Elis She is the BOSS 2'!E22)</f>
        <v/>
      </c>
      <c r="P95" s="40"/>
      <c r="Q95" s="40"/>
      <c r="R95" s="40"/>
      <c r="S95" s="41">
        <f t="shared" ref="S95:S116" si="12">SUM(K95:R95)</f>
        <v>0</v>
      </c>
      <c r="T95" s="42">
        <v>1031</v>
      </c>
      <c r="U95" s="43">
        <f t="shared" ref="U95:U116" si="13">T95*S95</f>
        <v>0</v>
      </c>
    </row>
    <row r="96" spans="2:21" ht="12.75" customHeight="1" x14ac:dyDescent="0.25">
      <c r="B96" s="34">
        <v>78</v>
      </c>
      <c r="C96" s="35" t="s">
        <v>354</v>
      </c>
      <c r="D96" s="35" t="s">
        <v>166</v>
      </c>
      <c r="E96" s="35" t="s">
        <v>168</v>
      </c>
      <c r="F96" s="36" t="s">
        <v>356</v>
      </c>
      <c r="G96" s="35" t="s">
        <v>13</v>
      </c>
      <c r="H96" s="35" t="s">
        <v>398</v>
      </c>
      <c r="I96" s="35" t="s">
        <v>463</v>
      </c>
      <c r="J96" s="37">
        <v>167</v>
      </c>
      <c r="K96" s="38" t="str">
        <f>IF('Elis She is the BOSS 2'!L22=0,"",'Elis She is the BOSS 2'!L22)</f>
        <v/>
      </c>
      <c r="L96" s="39" t="str">
        <f>IF('Elis She is the BOSS 2'!M22=0,"",'Elis She is the BOSS 2'!M22)</f>
        <v/>
      </c>
      <c r="M96" s="39" t="str">
        <f>IF('Elis She is the BOSS 2'!N22=0,"",'Elis She is the BOSS 2'!N22)</f>
        <v/>
      </c>
      <c r="N96" s="39" t="str">
        <f>IF('Elis She is the BOSS 2'!O22=0,"",'Elis She is the BOSS 2'!O22)</f>
        <v/>
      </c>
      <c r="O96" s="39" t="str">
        <f>IF('Elis She is the BOSS 2'!P22=0,"",'Elis She is the BOSS 2'!P22)</f>
        <v/>
      </c>
      <c r="P96" s="40"/>
      <c r="Q96" s="40"/>
      <c r="R96" s="40"/>
      <c r="S96" s="41">
        <f t="shared" si="12"/>
        <v>0</v>
      </c>
      <c r="T96" s="42">
        <v>1346</v>
      </c>
      <c r="U96" s="43">
        <f t="shared" si="13"/>
        <v>0</v>
      </c>
    </row>
    <row r="97" spans="2:21" ht="12.75" customHeight="1" x14ac:dyDescent="0.25">
      <c r="B97" s="34">
        <v>79</v>
      </c>
      <c r="C97" s="35" t="s">
        <v>354</v>
      </c>
      <c r="D97" s="35" t="s">
        <v>166</v>
      </c>
      <c r="E97" s="35" t="s">
        <v>168</v>
      </c>
      <c r="F97" s="36" t="s">
        <v>356</v>
      </c>
      <c r="G97" s="35" t="s">
        <v>67</v>
      </c>
      <c r="H97" s="35" t="s">
        <v>398</v>
      </c>
      <c r="I97" s="35" t="s">
        <v>464</v>
      </c>
      <c r="J97" s="37">
        <v>167</v>
      </c>
      <c r="K97" s="38" t="str">
        <f>IF('Elis She is the BOSS 2'!A42=0,"",'Elis She is the BOSS 2'!A42)</f>
        <v/>
      </c>
      <c r="L97" s="39" t="str">
        <f>IF('Elis She is the BOSS 2'!B42=0,"",'Elis She is the BOSS 2'!B42)</f>
        <v/>
      </c>
      <c r="M97" s="39" t="str">
        <f>IF('Elis She is the BOSS 2'!C42=0,"",'Elis She is the BOSS 2'!C42)</f>
        <v/>
      </c>
      <c r="N97" s="39" t="str">
        <f>IF('Elis She is the BOSS 2'!D42=0,"",'Elis She is the BOSS 2'!D42)</f>
        <v/>
      </c>
      <c r="O97" s="39" t="str">
        <f>IF('Elis She is the BOSS 2'!E42=0,"",'Elis She is the BOSS 2'!E42)</f>
        <v/>
      </c>
      <c r="P97" s="40"/>
      <c r="Q97" s="40"/>
      <c r="R97" s="40"/>
      <c r="S97" s="41">
        <f t="shared" si="12"/>
        <v>0</v>
      </c>
      <c r="T97" s="42">
        <v>1346</v>
      </c>
      <c r="U97" s="43">
        <f t="shared" si="13"/>
        <v>0</v>
      </c>
    </row>
    <row r="98" spans="2:21" ht="12.75" customHeight="1" x14ac:dyDescent="0.25">
      <c r="B98" s="34">
        <v>80</v>
      </c>
      <c r="C98" s="35" t="s">
        <v>354</v>
      </c>
      <c r="D98" s="35" t="s">
        <v>166</v>
      </c>
      <c r="E98" s="35" t="s">
        <v>170</v>
      </c>
      <c r="F98" s="36" t="s">
        <v>356</v>
      </c>
      <c r="G98" s="35" t="s">
        <v>13</v>
      </c>
      <c r="H98" s="35" t="s">
        <v>368</v>
      </c>
      <c r="I98" s="35" t="s">
        <v>465</v>
      </c>
      <c r="J98" s="37">
        <v>167</v>
      </c>
      <c r="K98" s="38" t="str">
        <f>IF('Elis She is the BOSS 2'!L42=0,"",'Elis She is the BOSS 2'!L42)</f>
        <v/>
      </c>
      <c r="L98" s="39" t="str">
        <f>IF('Elis She is the BOSS 2'!M42=0,"",'Elis She is the BOSS 2'!M42)</f>
        <v/>
      </c>
      <c r="M98" s="39" t="str">
        <f>IF('Elis She is the BOSS 2'!N42=0,"",'Elis She is the BOSS 2'!N42)</f>
        <v/>
      </c>
      <c r="N98" s="39" t="str">
        <f>IF('Elis She is the BOSS 2'!O42=0,"",'Elis She is the BOSS 2'!O42)</f>
        <v/>
      </c>
      <c r="O98" s="39" t="str">
        <f>IF('Elis She is the BOSS 2'!P42=0,"",'Elis She is the BOSS 2'!P42)</f>
        <v/>
      </c>
      <c r="P98" s="40"/>
      <c r="Q98" s="40"/>
      <c r="R98" s="40"/>
      <c r="S98" s="41">
        <f t="shared" si="12"/>
        <v>0</v>
      </c>
      <c r="T98" s="42">
        <v>1391</v>
      </c>
      <c r="U98" s="43">
        <f t="shared" si="13"/>
        <v>0</v>
      </c>
    </row>
    <row r="99" spans="2:21" ht="12.75" customHeight="1" x14ac:dyDescent="0.25">
      <c r="B99" s="34">
        <v>81</v>
      </c>
      <c r="C99" s="35" t="s">
        <v>354</v>
      </c>
      <c r="D99" s="35" t="s">
        <v>166</v>
      </c>
      <c r="E99" s="35" t="s">
        <v>171</v>
      </c>
      <c r="F99" s="36" t="s">
        <v>356</v>
      </c>
      <c r="G99" s="35" t="s">
        <v>75</v>
      </c>
      <c r="H99" s="35" t="s">
        <v>368</v>
      </c>
      <c r="I99" s="35" t="s">
        <v>466</v>
      </c>
      <c r="J99" s="37">
        <v>167</v>
      </c>
      <c r="K99" s="38" t="str">
        <f>IF('Elis She is the BOSS 2'!A62=0,"",'Elis She is the BOSS 2'!A62)</f>
        <v/>
      </c>
      <c r="L99" s="39" t="str">
        <f>IF('Elis She is the BOSS 2'!B62=0,"",'Elis She is the BOSS 2'!B62)</f>
        <v/>
      </c>
      <c r="M99" s="39" t="str">
        <f>IF('Elis She is the BOSS 2'!C62=0,"",'Elis She is the BOSS 2'!C62)</f>
        <v/>
      </c>
      <c r="N99" s="39" t="str">
        <f>IF('Elis She is the BOSS 2'!D62=0,"",'Elis She is the BOSS 2'!D62)</f>
        <v/>
      </c>
      <c r="O99" s="39" t="str">
        <f>IF('Elis She is the BOSS 2'!E62=0,"",'Elis She is the BOSS 2'!E62)</f>
        <v/>
      </c>
      <c r="P99" s="40"/>
      <c r="Q99" s="40"/>
      <c r="R99" s="40"/>
      <c r="S99" s="41">
        <f t="shared" si="12"/>
        <v>0</v>
      </c>
      <c r="T99" s="42">
        <v>2471</v>
      </c>
      <c r="U99" s="43">
        <f t="shared" si="13"/>
        <v>0</v>
      </c>
    </row>
    <row r="100" spans="2:21" ht="12.75" customHeight="1" x14ac:dyDescent="0.25">
      <c r="B100" s="34">
        <v>82</v>
      </c>
      <c r="C100" s="35" t="s">
        <v>354</v>
      </c>
      <c r="D100" s="35" t="s">
        <v>166</v>
      </c>
      <c r="E100" s="35" t="s">
        <v>172</v>
      </c>
      <c r="F100" s="36" t="s">
        <v>356</v>
      </c>
      <c r="G100" s="35" t="s">
        <v>75</v>
      </c>
      <c r="H100" s="35" t="s">
        <v>357</v>
      </c>
      <c r="I100" s="35" t="s">
        <v>467</v>
      </c>
      <c r="J100" s="37">
        <v>167</v>
      </c>
      <c r="K100" s="38" t="str">
        <f>IF('Elis She is the BOSS 2'!L62=0,"",'Elis She is the BOSS 2'!L62)</f>
        <v/>
      </c>
      <c r="L100" s="39" t="str">
        <f>IF('Elis She is the BOSS 2'!M62=0,"",'Elis She is the BOSS 2'!M62)</f>
        <v/>
      </c>
      <c r="M100" s="39" t="str">
        <f>IF('Elis She is the BOSS 2'!N62=0,"",'Elis She is the BOSS 2'!N62)</f>
        <v/>
      </c>
      <c r="N100" s="39" t="str">
        <f>IF('Elis She is the BOSS 2'!O62=0,"",'Elis She is the BOSS 2'!O62)</f>
        <v/>
      </c>
      <c r="O100" s="39" t="str">
        <f>IF('Elis She is the BOSS 2'!P62=0,"",'Elis She is the BOSS 2'!P62)</f>
        <v/>
      </c>
      <c r="P100" s="40"/>
      <c r="Q100" s="40"/>
      <c r="R100" s="40"/>
      <c r="S100" s="41">
        <f t="shared" si="12"/>
        <v>0</v>
      </c>
      <c r="T100" s="42">
        <v>1211</v>
      </c>
      <c r="U100" s="43">
        <f t="shared" si="13"/>
        <v>0</v>
      </c>
    </row>
    <row r="101" spans="2:21" ht="12.75" customHeight="1" x14ac:dyDescent="0.25">
      <c r="B101" s="34">
        <v>83</v>
      </c>
      <c r="C101" s="35" t="s">
        <v>354</v>
      </c>
      <c r="D101" s="35" t="s">
        <v>166</v>
      </c>
      <c r="E101" s="35" t="s">
        <v>173</v>
      </c>
      <c r="F101" s="36" t="s">
        <v>356</v>
      </c>
      <c r="G101" s="35" t="s">
        <v>101</v>
      </c>
      <c r="H101" s="35" t="s">
        <v>357</v>
      </c>
      <c r="I101" s="35" t="s">
        <v>468</v>
      </c>
      <c r="J101" s="37">
        <v>167</v>
      </c>
      <c r="K101" s="38" t="str">
        <f>IF('Elis She is the BOSS 2'!A82=0,"",'Elis She is the BOSS 2'!A82)</f>
        <v/>
      </c>
      <c r="L101" s="39" t="str">
        <f>IF('Elis She is the BOSS 2'!B82=0,"",'Elis She is the BOSS 2'!B82)</f>
        <v/>
      </c>
      <c r="M101" s="39" t="str">
        <f>IF('Elis She is the BOSS 2'!C82=0,"",'Elis She is the BOSS 2'!C82)</f>
        <v/>
      </c>
      <c r="N101" s="39" t="str">
        <f>IF('Elis She is the BOSS 2'!D82=0,"",'Elis She is the BOSS 2'!D82)</f>
        <v/>
      </c>
      <c r="O101" s="39" t="str">
        <f>IF('Elis She is the BOSS 2'!E82=0,"",'Elis She is the BOSS 2'!E82)</f>
        <v/>
      </c>
      <c r="P101" s="40"/>
      <c r="Q101" s="40"/>
      <c r="R101" s="40"/>
      <c r="S101" s="41">
        <f t="shared" si="12"/>
        <v>0</v>
      </c>
      <c r="T101" s="42">
        <v>1211</v>
      </c>
      <c r="U101" s="43">
        <f t="shared" si="13"/>
        <v>0</v>
      </c>
    </row>
    <row r="102" spans="2:21" ht="12.75" customHeight="1" x14ac:dyDescent="0.25">
      <c r="B102" s="34">
        <v>84</v>
      </c>
      <c r="C102" s="35" t="s">
        <v>354</v>
      </c>
      <c r="D102" s="35" t="s">
        <v>166</v>
      </c>
      <c r="E102" s="35" t="s">
        <v>174</v>
      </c>
      <c r="F102" s="36" t="s">
        <v>421</v>
      </c>
      <c r="G102" s="35" t="s">
        <v>12</v>
      </c>
      <c r="H102" s="35" t="s">
        <v>398</v>
      </c>
      <c r="I102" s="35" t="s">
        <v>469</v>
      </c>
      <c r="J102" s="37">
        <v>167</v>
      </c>
      <c r="K102" s="38" t="str">
        <f>IF('Elis She is the BOSS 2'!L82=0,"",'Elis She is the BOSS 2'!L82)</f>
        <v/>
      </c>
      <c r="L102" s="39" t="str">
        <f>IF('Elis She is the BOSS 2'!M82=0,"",'Elis She is the BOSS 2'!M82)</f>
        <v/>
      </c>
      <c r="M102" s="39" t="str">
        <f>IF('Elis She is the BOSS 2'!N82=0,"",'Elis She is the BOSS 2'!N82)</f>
        <v/>
      </c>
      <c r="N102" s="39" t="str">
        <f>IF('Elis She is the BOSS 2'!O82=0,"",'Elis She is the BOSS 2'!O82)</f>
        <v/>
      </c>
      <c r="O102" s="39" t="str">
        <f>IF('Elis She is the BOSS 2'!P82=0,"",'Elis She is the BOSS 2'!P82)</f>
        <v/>
      </c>
      <c r="P102" s="40"/>
      <c r="Q102" s="40"/>
      <c r="R102" s="40"/>
      <c r="S102" s="41">
        <f t="shared" si="12"/>
        <v>0</v>
      </c>
      <c r="T102" s="42">
        <v>2471</v>
      </c>
      <c r="U102" s="43">
        <f t="shared" si="13"/>
        <v>0</v>
      </c>
    </row>
    <row r="103" spans="2:21" ht="12.75" customHeight="1" x14ac:dyDescent="0.25">
      <c r="B103" s="34">
        <v>85</v>
      </c>
      <c r="C103" s="35" t="s">
        <v>354</v>
      </c>
      <c r="D103" s="35" t="s">
        <v>166</v>
      </c>
      <c r="E103" s="35" t="s">
        <v>174</v>
      </c>
      <c r="F103" s="36" t="s">
        <v>421</v>
      </c>
      <c r="G103" s="35" t="s">
        <v>12</v>
      </c>
      <c r="H103" s="35" t="s">
        <v>398</v>
      </c>
      <c r="I103" s="35" t="s">
        <v>470</v>
      </c>
      <c r="J103" s="37">
        <v>167</v>
      </c>
      <c r="K103" s="38" t="str">
        <f>IF('Elis She is the BOSS 2'!A102=0,"",'Elis She is the BOSS 2'!A102)</f>
        <v/>
      </c>
      <c r="L103" s="39" t="str">
        <f>IF('Elis She is the BOSS 2'!B102=0,"",'Elis She is the BOSS 2'!B102)</f>
        <v/>
      </c>
      <c r="M103" s="39" t="str">
        <f>IF('Elis She is the BOSS 2'!C102=0,"",'Elis She is the BOSS 2'!C102)</f>
        <v/>
      </c>
      <c r="N103" s="39" t="str">
        <f>IF('Elis She is the BOSS 2'!D102=0,"",'Elis She is the BOSS 2'!D102)</f>
        <v/>
      </c>
      <c r="O103" s="39" t="str">
        <f>IF('Elis She is the BOSS 2'!E102=0,"",'Elis She is the BOSS 2'!E102)</f>
        <v/>
      </c>
      <c r="P103" s="40"/>
      <c r="Q103" s="40"/>
      <c r="R103" s="40"/>
      <c r="S103" s="41">
        <f t="shared" si="12"/>
        <v>0</v>
      </c>
      <c r="T103" s="42">
        <v>2471</v>
      </c>
      <c r="U103" s="43">
        <f t="shared" si="13"/>
        <v>0</v>
      </c>
    </row>
    <row r="104" spans="2:21" ht="12.75" customHeight="1" x14ac:dyDescent="0.25">
      <c r="B104" s="34">
        <v>86</v>
      </c>
      <c r="C104" s="35" t="s">
        <v>354</v>
      </c>
      <c r="D104" s="35" t="s">
        <v>166</v>
      </c>
      <c r="E104" s="35" t="s">
        <v>175</v>
      </c>
      <c r="F104" s="36" t="s">
        <v>362</v>
      </c>
      <c r="G104" s="35" t="s">
        <v>12</v>
      </c>
      <c r="H104" s="35" t="s">
        <v>368</v>
      </c>
      <c r="I104" s="35" t="s">
        <v>471</v>
      </c>
      <c r="J104" s="37">
        <v>167</v>
      </c>
      <c r="K104" s="38" t="str">
        <f>IF('Elis She is the BOSS 2'!L102=0,"",'Elis She is the BOSS 2'!L102)</f>
        <v/>
      </c>
      <c r="L104" s="39" t="str">
        <f>IF('Elis She is the BOSS 2'!M102=0,"",'Elis She is the BOSS 2'!M102)</f>
        <v/>
      </c>
      <c r="M104" s="39" t="str">
        <f>IF('Elis She is the BOSS 2'!N102=0,"",'Elis She is the BOSS 2'!N102)</f>
        <v/>
      </c>
      <c r="N104" s="39" t="str">
        <f>IF('Elis She is the BOSS 2'!O102=0,"",'Elis She is the BOSS 2'!O102)</f>
        <v/>
      </c>
      <c r="O104" s="39" t="str">
        <f>IF('Elis She is the BOSS 2'!P102=0,"",'Elis She is the BOSS 2'!P102)</f>
        <v/>
      </c>
      <c r="P104" s="40"/>
      <c r="Q104" s="40"/>
      <c r="R104" s="40"/>
      <c r="S104" s="41">
        <f t="shared" si="12"/>
        <v>0</v>
      </c>
      <c r="T104" s="42">
        <v>1886</v>
      </c>
      <c r="U104" s="43">
        <f t="shared" si="13"/>
        <v>0</v>
      </c>
    </row>
    <row r="105" spans="2:21" ht="12.75" customHeight="1" x14ac:dyDescent="0.25">
      <c r="B105" s="34">
        <v>87</v>
      </c>
      <c r="C105" s="35" t="s">
        <v>354</v>
      </c>
      <c r="D105" s="35" t="s">
        <v>166</v>
      </c>
      <c r="E105" s="35" t="s">
        <v>176</v>
      </c>
      <c r="F105" s="36" t="s">
        <v>362</v>
      </c>
      <c r="G105" s="35" t="s">
        <v>12</v>
      </c>
      <c r="H105" s="35" t="s">
        <v>368</v>
      </c>
      <c r="I105" s="35" t="s">
        <v>472</v>
      </c>
      <c r="J105" s="37">
        <v>167</v>
      </c>
      <c r="K105" s="38" t="str">
        <f>IF('Elis She is the BOSS 2'!A122=0,"",'Elis She is the BOSS 2'!A122)</f>
        <v/>
      </c>
      <c r="L105" s="39" t="str">
        <f>IF('Elis She is the BOSS 2'!B122=0,"",'Elis She is the BOSS 2'!B122)</f>
        <v/>
      </c>
      <c r="M105" s="39" t="str">
        <f>IF('Elis She is the BOSS 2'!C122=0,"",'Elis She is the BOSS 2'!C122)</f>
        <v/>
      </c>
      <c r="N105" s="39" t="str">
        <f>IF('Elis She is the BOSS 2'!D122=0,"",'Elis She is the BOSS 2'!D122)</f>
        <v/>
      </c>
      <c r="O105" s="39" t="str">
        <f>IF('Elis She is the BOSS 2'!E122=0,"",'Elis She is the BOSS 2'!E122)</f>
        <v/>
      </c>
      <c r="P105" s="40"/>
      <c r="Q105" s="40"/>
      <c r="R105" s="40"/>
      <c r="S105" s="41">
        <f t="shared" si="12"/>
        <v>0</v>
      </c>
      <c r="T105" s="42">
        <v>1886</v>
      </c>
      <c r="U105" s="43">
        <f t="shared" si="13"/>
        <v>0</v>
      </c>
    </row>
    <row r="106" spans="2:21" ht="12.75" customHeight="1" x14ac:dyDescent="0.25">
      <c r="B106" s="34">
        <v>88</v>
      </c>
      <c r="C106" s="35" t="s">
        <v>354</v>
      </c>
      <c r="D106" s="35" t="s">
        <v>166</v>
      </c>
      <c r="E106" s="35" t="s">
        <v>177</v>
      </c>
      <c r="F106" s="36" t="s">
        <v>364</v>
      </c>
      <c r="G106" s="35" t="s">
        <v>26</v>
      </c>
      <c r="H106" s="35" t="s">
        <v>357</v>
      </c>
      <c r="I106" s="35" t="s">
        <v>473</v>
      </c>
      <c r="J106" s="37">
        <v>167</v>
      </c>
      <c r="K106" s="38" t="str">
        <f>IF('Elis She is the BOSS 2'!L122=0,"",'Elis She is the BOSS 2'!L122)</f>
        <v/>
      </c>
      <c r="L106" s="39" t="str">
        <f>IF('Elis She is the BOSS 2'!M122=0,"",'Elis She is the BOSS 2'!M122)</f>
        <v/>
      </c>
      <c r="M106" s="39" t="str">
        <f>IF('Elis She is the BOSS 2'!N122=0,"",'Elis She is the BOSS 2'!N122)</f>
        <v/>
      </c>
      <c r="N106" s="39" t="str">
        <f>IF('Elis She is the BOSS 2'!O122=0,"",'Elis She is the BOSS 2'!O122)</f>
        <v/>
      </c>
      <c r="O106" s="39" t="str">
        <f>IF('Elis She is the BOSS 2'!P122=0,"",'Elis She is the BOSS 2'!P122)</f>
        <v/>
      </c>
      <c r="P106" s="40"/>
      <c r="Q106" s="40"/>
      <c r="R106" s="40"/>
      <c r="S106" s="41">
        <f t="shared" si="12"/>
        <v>0</v>
      </c>
      <c r="T106" s="42">
        <v>1751</v>
      </c>
      <c r="U106" s="43">
        <f t="shared" si="13"/>
        <v>0</v>
      </c>
    </row>
    <row r="107" spans="2:21" ht="12.75" customHeight="1" x14ac:dyDescent="0.25">
      <c r="B107" s="34">
        <v>89</v>
      </c>
      <c r="C107" s="35" t="s">
        <v>354</v>
      </c>
      <c r="D107" s="35" t="s">
        <v>166</v>
      </c>
      <c r="E107" s="35" t="s">
        <v>179</v>
      </c>
      <c r="F107" s="36" t="s">
        <v>364</v>
      </c>
      <c r="G107" s="35" t="s">
        <v>13</v>
      </c>
      <c r="H107" s="35" t="s">
        <v>368</v>
      </c>
      <c r="I107" s="35" t="s">
        <v>474</v>
      </c>
      <c r="J107" s="37">
        <v>167</v>
      </c>
      <c r="K107" s="38" t="str">
        <f>IF('Elis She is the BOSS 2'!A142=0,"",'Elis She is the BOSS 2'!A142)</f>
        <v/>
      </c>
      <c r="L107" s="39" t="str">
        <f>IF('Elis She is the BOSS 2'!B142=0,"",'Elis She is the BOSS 2'!B142)</f>
        <v/>
      </c>
      <c r="M107" s="39" t="str">
        <f>IF('Elis She is the BOSS 2'!C142=0,"",'Elis She is the BOSS 2'!C142)</f>
        <v/>
      </c>
      <c r="N107" s="39" t="str">
        <f>IF('Elis She is the BOSS 2'!D142=0,"",'Elis She is the BOSS 2'!D142)</f>
        <v/>
      </c>
      <c r="O107" s="39" t="str">
        <f>IF('Elis She is the BOSS 2'!E142=0,"",'Elis She is the BOSS 2'!E142)</f>
        <v/>
      </c>
      <c r="P107" s="40"/>
      <c r="Q107" s="40"/>
      <c r="R107" s="40"/>
      <c r="S107" s="41">
        <f t="shared" si="12"/>
        <v>0</v>
      </c>
      <c r="T107" s="42">
        <v>2066</v>
      </c>
      <c r="U107" s="43">
        <f t="shared" si="13"/>
        <v>0</v>
      </c>
    </row>
    <row r="108" spans="2:21" ht="12.75" customHeight="1" x14ac:dyDescent="0.25">
      <c r="B108" s="34">
        <v>90</v>
      </c>
      <c r="C108" s="35" t="s">
        <v>354</v>
      </c>
      <c r="D108" s="35" t="s">
        <v>166</v>
      </c>
      <c r="E108" s="35" t="s">
        <v>180</v>
      </c>
      <c r="F108" s="36" t="s">
        <v>388</v>
      </c>
      <c r="G108" s="35" t="s">
        <v>181</v>
      </c>
      <c r="H108" s="35" t="s">
        <v>391</v>
      </c>
      <c r="I108" s="35" t="s">
        <v>475</v>
      </c>
      <c r="J108" s="37">
        <v>167</v>
      </c>
      <c r="K108" s="38" t="str">
        <f>IF('Elis She is the BOSS 2'!L142=0,"",'Elis She is the BOSS 2'!L142)</f>
        <v/>
      </c>
      <c r="L108" s="39" t="str">
        <f>IF('Elis She is the BOSS 2'!M142=0,"",'Elis She is the BOSS 2'!M142)</f>
        <v/>
      </c>
      <c r="M108" s="39" t="str">
        <f>IF('Elis She is the BOSS 2'!N142=0,"",'Elis She is the BOSS 2'!N142)</f>
        <v/>
      </c>
      <c r="N108" s="39" t="str">
        <f>IF('Elis She is the BOSS 2'!O142=0,"",'Elis She is the BOSS 2'!O142)</f>
        <v/>
      </c>
      <c r="O108" s="39" t="str">
        <f>IF('Elis She is the BOSS 2'!P142=0,"",'Elis She is the BOSS 2'!P142)</f>
        <v/>
      </c>
      <c r="P108" s="40"/>
      <c r="Q108" s="40"/>
      <c r="R108" s="40"/>
      <c r="S108" s="41">
        <f t="shared" si="12"/>
        <v>0</v>
      </c>
      <c r="T108" s="42">
        <v>3776</v>
      </c>
      <c r="U108" s="43">
        <f t="shared" si="13"/>
        <v>0</v>
      </c>
    </row>
    <row r="109" spans="2:21" ht="12.75" customHeight="1" x14ac:dyDescent="0.25">
      <c r="B109" s="34">
        <v>91</v>
      </c>
      <c r="C109" s="35" t="s">
        <v>354</v>
      </c>
      <c r="D109" s="35" t="s">
        <v>166</v>
      </c>
      <c r="E109" s="35" t="s">
        <v>182</v>
      </c>
      <c r="F109" s="36" t="s">
        <v>393</v>
      </c>
      <c r="G109" s="35" t="s">
        <v>75</v>
      </c>
      <c r="H109" s="35" t="s">
        <v>476</v>
      </c>
      <c r="I109" s="35" t="s">
        <v>477</v>
      </c>
      <c r="J109" s="37">
        <v>167</v>
      </c>
      <c r="K109" s="38" t="str">
        <f>IF('Elis She is the BOSS 2'!A162=0,"",'Elis She is the BOSS 2'!A162)</f>
        <v/>
      </c>
      <c r="L109" s="39" t="str">
        <f>IF('Elis She is the BOSS 2'!B162=0,"",'Elis She is the BOSS 2'!B162)</f>
        <v/>
      </c>
      <c r="M109" s="39" t="str">
        <f>IF('Elis She is the BOSS 2'!C162=0,"",'Elis She is the BOSS 2'!C162)</f>
        <v/>
      </c>
      <c r="N109" s="39" t="str">
        <f>IF('Elis She is the BOSS 2'!D162=0,"",'Elis She is the BOSS 2'!D162)</f>
        <v/>
      </c>
      <c r="O109" s="39" t="str">
        <f>IF('Elis She is the BOSS 2'!E162=0,"",'Elis She is the BOSS 2'!E162)</f>
        <v/>
      </c>
      <c r="P109" s="40"/>
      <c r="Q109" s="40"/>
      <c r="R109" s="40"/>
      <c r="S109" s="41">
        <f t="shared" si="12"/>
        <v>0</v>
      </c>
      <c r="T109" s="42">
        <v>5981</v>
      </c>
      <c r="U109" s="43">
        <f t="shared" si="13"/>
        <v>0</v>
      </c>
    </row>
    <row r="110" spans="2:21" ht="12.75" customHeight="1" x14ac:dyDescent="0.25">
      <c r="B110" s="34">
        <v>92</v>
      </c>
      <c r="C110" s="35" t="s">
        <v>354</v>
      </c>
      <c r="D110" s="35" t="s">
        <v>166</v>
      </c>
      <c r="E110" s="35" t="s">
        <v>183</v>
      </c>
      <c r="F110" s="36" t="s">
        <v>478</v>
      </c>
      <c r="G110" s="35" t="s">
        <v>108</v>
      </c>
      <c r="H110" s="35" t="s">
        <v>476</v>
      </c>
      <c r="I110" s="35" t="s">
        <v>479</v>
      </c>
      <c r="J110" s="37">
        <v>167</v>
      </c>
      <c r="K110" s="38" t="str">
        <f>IF('Elis She is the BOSS 2'!L162=0,"",'Elis She is the BOSS 2'!L162)</f>
        <v/>
      </c>
      <c r="L110" s="39" t="str">
        <f>IF('Elis She is the BOSS 2'!M162=0,"",'Elis She is the BOSS 2'!M162)</f>
        <v/>
      </c>
      <c r="M110" s="39" t="str">
        <f>IF('Elis She is the BOSS 2'!N162=0,"",'Elis She is the BOSS 2'!N162)</f>
        <v/>
      </c>
      <c r="N110" s="39" t="str">
        <f>IF('Elis She is the BOSS 2'!O162=0,"",'Elis She is the BOSS 2'!O162)</f>
        <v/>
      </c>
      <c r="O110" s="39" t="str">
        <f>IF('Elis She is the BOSS 2'!P162=0,"",'Elis She is the BOSS 2'!P162)</f>
        <v/>
      </c>
      <c r="P110" s="40"/>
      <c r="Q110" s="40"/>
      <c r="R110" s="40"/>
      <c r="S110" s="41">
        <f t="shared" si="12"/>
        <v>0</v>
      </c>
      <c r="T110" s="42">
        <v>5351</v>
      </c>
      <c r="U110" s="43">
        <f t="shared" si="13"/>
        <v>0</v>
      </c>
    </row>
    <row r="111" spans="2:21" ht="12.75" customHeight="1" x14ac:dyDescent="0.25">
      <c r="B111" s="34">
        <v>93</v>
      </c>
      <c r="C111" s="35" t="s">
        <v>354</v>
      </c>
      <c r="D111" s="35" t="s">
        <v>166</v>
      </c>
      <c r="E111" s="35" t="s">
        <v>187</v>
      </c>
      <c r="F111" s="36" t="s">
        <v>374</v>
      </c>
      <c r="G111" s="35" t="s">
        <v>12</v>
      </c>
      <c r="H111" s="35" t="s">
        <v>368</v>
      </c>
      <c r="I111" s="35" t="s">
        <v>480</v>
      </c>
      <c r="J111" s="37">
        <v>167</v>
      </c>
      <c r="K111" s="38" t="str">
        <f>IF('Elis She is the BOSS 2'!A182=0,"",'Elis She is the BOSS 2'!A182)</f>
        <v/>
      </c>
      <c r="L111" s="39" t="str">
        <f>IF('Elis She is the BOSS 2'!B182=0,"",'Elis She is the BOSS 2'!B182)</f>
        <v/>
      </c>
      <c r="M111" s="39" t="str">
        <f>IF('Elis She is the BOSS 2'!C182=0,"",'Elis She is the BOSS 2'!C182)</f>
        <v/>
      </c>
      <c r="N111" s="39" t="str">
        <f>IF('Elis She is the BOSS 2'!D182=0,"",'Elis She is the BOSS 2'!D182)</f>
        <v/>
      </c>
      <c r="O111" s="39" t="str">
        <f>IF('Elis She is the BOSS 2'!E182=0,"",'Elis She is the BOSS 2'!E182)</f>
        <v/>
      </c>
      <c r="P111" s="40"/>
      <c r="Q111" s="40"/>
      <c r="R111" s="40"/>
      <c r="S111" s="41">
        <f t="shared" si="12"/>
        <v>0</v>
      </c>
      <c r="T111" s="42">
        <v>1481</v>
      </c>
      <c r="U111" s="43">
        <f t="shared" si="13"/>
        <v>0</v>
      </c>
    </row>
    <row r="112" spans="2:21" ht="12.75" customHeight="1" x14ac:dyDescent="0.25">
      <c r="B112" s="34">
        <v>94</v>
      </c>
      <c r="C112" s="35" t="s">
        <v>354</v>
      </c>
      <c r="D112" s="35" t="s">
        <v>166</v>
      </c>
      <c r="E112" s="35" t="s">
        <v>188</v>
      </c>
      <c r="F112" s="36" t="s">
        <v>374</v>
      </c>
      <c r="G112" s="35" t="s">
        <v>118</v>
      </c>
      <c r="H112" s="35" t="s">
        <v>368</v>
      </c>
      <c r="I112" s="35" t="s">
        <v>481</v>
      </c>
      <c r="J112" s="37">
        <v>167</v>
      </c>
      <c r="K112" s="38" t="str">
        <f>IF('Elis She is the BOSS 2'!L182=0,"",'Elis She is the BOSS 2'!L182)</f>
        <v/>
      </c>
      <c r="L112" s="39" t="str">
        <f>IF('Elis She is the BOSS 2'!M182=0,"",'Elis She is the BOSS 2'!M182)</f>
        <v/>
      </c>
      <c r="M112" s="39" t="str">
        <f>IF('Elis She is the BOSS 2'!N182=0,"",'Elis She is the BOSS 2'!N182)</f>
        <v/>
      </c>
      <c r="N112" s="39" t="str">
        <f>IF('Elis She is the BOSS 2'!O182=0,"",'Elis She is the BOSS 2'!O182)</f>
        <v/>
      </c>
      <c r="O112" s="39" t="str">
        <f>IF('Elis She is the BOSS 2'!P182=0,"",'Elis She is the BOSS 2'!P182)</f>
        <v/>
      </c>
      <c r="P112" s="40"/>
      <c r="Q112" s="40"/>
      <c r="R112" s="40"/>
      <c r="S112" s="41">
        <f t="shared" si="12"/>
        <v>0</v>
      </c>
      <c r="T112" s="42">
        <v>1391</v>
      </c>
      <c r="U112" s="43">
        <f t="shared" si="13"/>
        <v>0</v>
      </c>
    </row>
    <row r="113" spans="2:21" ht="12.75" customHeight="1" x14ac:dyDescent="0.25">
      <c r="B113" s="34">
        <v>95</v>
      </c>
      <c r="C113" s="35" t="s">
        <v>354</v>
      </c>
      <c r="D113" s="35" t="s">
        <v>166</v>
      </c>
      <c r="E113" s="35" t="s">
        <v>190</v>
      </c>
      <c r="F113" s="36" t="s">
        <v>376</v>
      </c>
      <c r="G113" s="35" t="s">
        <v>101</v>
      </c>
      <c r="H113" s="35" t="s">
        <v>357</v>
      </c>
      <c r="I113" s="35" t="s">
        <v>482</v>
      </c>
      <c r="J113" s="37">
        <v>167</v>
      </c>
      <c r="K113" s="38" t="str">
        <f>IF('Elis She is the BOSS 2'!A202=0,"",'Elis She is the BOSS 2'!A202)</f>
        <v/>
      </c>
      <c r="L113" s="39" t="str">
        <f>IF('Elis She is the BOSS 2'!B202=0,"",'Elis She is the BOSS 2'!B202)</f>
        <v/>
      </c>
      <c r="M113" s="39" t="str">
        <f>IF('Elis She is the BOSS 2'!C202=0,"",'Elis She is the BOSS 2'!C202)</f>
        <v/>
      </c>
      <c r="N113" s="39" t="str">
        <f>IF('Elis She is the BOSS 2'!D202=0,"",'Elis She is the BOSS 2'!D202)</f>
        <v/>
      </c>
      <c r="O113" s="39" t="str">
        <f>IF('Elis She is the BOSS 2'!E202=0,"",'Elis She is the BOSS 2'!E202)</f>
        <v/>
      </c>
      <c r="P113" s="40"/>
      <c r="Q113" s="40"/>
      <c r="R113" s="40"/>
      <c r="S113" s="41">
        <f t="shared" si="12"/>
        <v>0</v>
      </c>
      <c r="T113" s="42">
        <v>716</v>
      </c>
      <c r="U113" s="43">
        <f t="shared" si="13"/>
        <v>0</v>
      </c>
    </row>
    <row r="114" spans="2:21" ht="12.75" customHeight="1" x14ac:dyDescent="0.25">
      <c r="B114" s="34">
        <v>96</v>
      </c>
      <c r="C114" s="35" t="s">
        <v>354</v>
      </c>
      <c r="D114" s="35" t="s">
        <v>166</v>
      </c>
      <c r="E114" s="35" t="s">
        <v>191</v>
      </c>
      <c r="F114" s="36" t="s">
        <v>381</v>
      </c>
      <c r="G114" s="35" t="s">
        <v>192</v>
      </c>
      <c r="H114" s="35" t="s">
        <v>368</v>
      </c>
      <c r="I114" s="35" t="s">
        <v>483</v>
      </c>
      <c r="J114" s="37">
        <v>167</v>
      </c>
      <c r="K114" s="38" t="str">
        <f>IF('Elis She is the BOSS 2'!L202=0,"",'Elis She is the BOSS 2'!L202)</f>
        <v/>
      </c>
      <c r="L114" s="39" t="str">
        <f>IF('Elis She is the BOSS 2'!M202=0,"",'Elis She is the BOSS 2'!M202)</f>
        <v/>
      </c>
      <c r="M114" s="39" t="str">
        <f>IF('Elis She is the BOSS 2'!N202=0,"",'Elis She is the BOSS 2'!N202)</f>
        <v/>
      </c>
      <c r="N114" s="39" t="str">
        <f>IF('Elis She is the BOSS 2'!O202=0,"",'Elis She is the BOSS 2'!O202)</f>
        <v/>
      </c>
      <c r="O114" s="39" t="str">
        <f>IF('Elis She is the BOSS 2'!P202=0,"",'Elis She is the BOSS 2'!P202)</f>
        <v/>
      </c>
      <c r="P114" s="40"/>
      <c r="Q114" s="40"/>
      <c r="R114" s="40"/>
      <c r="S114" s="41">
        <f t="shared" si="12"/>
        <v>0</v>
      </c>
      <c r="T114" s="42">
        <v>1886</v>
      </c>
      <c r="U114" s="43">
        <f t="shared" si="13"/>
        <v>0</v>
      </c>
    </row>
    <row r="115" spans="2:21" ht="12.75" customHeight="1" x14ac:dyDescent="0.25">
      <c r="B115" s="34">
        <v>97</v>
      </c>
      <c r="C115" s="35" t="s">
        <v>354</v>
      </c>
      <c r="D115" s="35" t="s">
        <v>166</v>
      </c>
      <c r="E115" s="35" t="s">
        <v>194</v>
      </c>
      <c r="F115" s="36" t="s">
        <v>381</v>
      </c>
      <c r="G115" s="35" t="s">
        <v>13</v>
      </c>
      <c r="H115" s="35" t="s">
        <v>368</v>
      </c>
      <c r="I115" s="35" t="s">
        <v>484</v>
      </c>
      <c r="J115" s="37">
        <v>167</v>
      </c>
      <c r="K115" s="38" t="str">
        <f>IF('Elis She is the BOSS 2'!A222=0,"",'Elis She is the BOSS 2'!A222)</f>
        <v/>
      </c>
      <c r="L115" s="39" t="str">
        <f>IF('Elis She is the BOSS 2'!B222=0,"",'Elis She is the BOSS 2'!B222)</f>
        <v/>
      </c>
      <c r="M115" s="39" t="str">
        <f>IF('Elis She is the BOSS 2'!C222=0,"",'Elis She is the BOSS 2'!C222)</f>
        <v/>
      </c>
      <c r="N115" s="39" t="str">
        <f>IF('Elis She is the BOSS 2'!D222=0,"",'Elis She is the BOSS 2'!D222)</f>
        <v/>
      </c>
      <c r="O115" s="39" t="str">
        <f>IF('Elis She is the BOSS 2'!E222=0,"",'Elis She is the BOSS 2'!E222)</f>
        <v/>
      </c>
      <c r="P115" s="40"/>
      <c r="Q115" s="40"/>
      <c r="R115" s="40"/>
      <c r="S115" s="41">
        <f t="shared" si="12"/>
        <v>0</v>
      </c>
      <c r="T115" s="42">
        <v>1931</v>
      </c>
      <c r="U115" s="43">
        <f t="shared" si="13"/>
        <v>0</v>
      </c>
    </row>
    <row r="116" spans="2:21" ht="12.75" customHeight="1" thickBot="1" x14ac:dyDescent="0.3">
      <c r="B116" s="34">
        <v>98</v>
      </c>
      <c r="C116" s="35" t="s">
        <v>354</v>
      </c>
      <c r="D116" s="35" t="s">
        <v>166</v>
      </c>
      <c r="E116" s="35" t="s">
        <v>195</v>
      </c>
      <c r="F116" s="36" t="s">
        <v>485</v>
      </c>
      <c r="G116" s="35" t="s">
        <v>13</v>
      </c>
      <c r="H116" s="35" t="s">
        <v>368</v>
      </c>
      <c r="I116" s="35" t="s">
        <v>486</v>
      </c>
      <c r="J116" s="37">
        <v>167</v>
      </c>
      <c r="K116" s="38" t="str">
        <f>IF('Elis She is the BOSS 2'!L222=0,"",'Elis She is the BOSS 2'!L222)</f>
        <v/>
      </c>
      <c r="L116" s="39" t="str">
        <f>IF('Elis She is the BOSS 2'!M222=0,"",'Elis She is the BOSS 2'!M222)</f>
        <v/>
      </c>
      <c r="M116" s="39" t="str">
        <f>IF('Elis She is the BOSS 2'!N222=0,"",'Elis She is the BOSS 2'!N222)</f>
        <v/>
      </c>
      <c r="N116" s="39" t="str">
        <f>IF('Elis She is the BOSS 2'!O222=0,"",'Elis She is the BOSS 2'!O222)</f>
        <v/>
      </c>
      <c r="O116" s="39" t="str">
        <f>IF('Elis She is the BOSS 2'!P222=0,"",'Elis She is the BOSS 2'!P222)</f>
        <v/>
      </c>
      <c r="P116" s="40"/>
      <c r="Q116" s="40"/>
      <c r="R116" s="40"/>
      <c r="S116" s="41">
        <f t="shared" si="12"/>
        <v>0</v>
      </c>
      <c r="T116" s="42">
        <v>3326</v>
      </c>
      <c r="U116" s="43">
        <f t="shared" si="13"/>
        <v>0</v>
      </c>
    </row>
    <row r="117" spans="2:21" s="26" customFormat="1" ht="12.75" customHeight="1" thickBot="1" x14ac:dyDescent="0.3">
      <c r="B117" s="56" t="s">
        <v>487</v>
      </c>
      <c r="C117" s="56"/>
      <c r="D117" s="56"/>
      <c r="E117" s="56"/>
      <c r="F117" s="56"/>
      <c r="G117" s="56"/>
      <c r="H117" s="56"/>
      <c r="I117" s="56"/>
      <c r="J117" s="56"/>
      <c r="K117" s="31"/>
      <c r="L117" s="31"/>
      <c r="M117" s="31"/>
      <c r="N117" s="31"/>
      <c r="O117" s="31"/>
      <c r="P117" s="31"/>
      <c r="Q117" s="31"/>
      <c r="R117" s="31"/>
      <c r="S117" s="32">
        <f>SUM(S118:S129)</f>
        <v>0</v>
      </c>
      <c r="T117" s="33"/>
      <c r="U117" s="30">
        <f>SUM(U118:U129)</f>
        <v>0</v>
      </c>
    </row>
    <row r="118" spans="2:21" ht="12.75" customHeight="1" x14ac:dyDescent="0.25">
      <c r="B118" s="34">
        <v>99</v>
      </c>
      <c r="C118" s="35" t="s">
        <v>354</v>
      </c>
      <c r="D118" s="35" t="s">
        <v>199</v>
      </c>
      <c r="E118" s="35" t="s">
        <v>200</v>
      </c>
      <c r="F118" s="36" t="s">
        <v>356</v>
      </c>
      <c r="G118" s="35" t="s">
        <v>202</v>
      </c>
      <c r="H118" s="35" t="s">
        <v>357</v>
      </c>
      <c r="I118" s="35" t="s">
        <v>488</v>
      </c>
      <c r="J118" s="37">
        <v>167</v>
      </c>
      <c r="K118" s="38" t="str">
        <f>IF('Elis ADORE ME 1'!A22=0,"",'Elis ADORE ME 1'!A22)</f>
        <v/>
      </c>
      <c r="L118" s="39" t="str">
        <f>IF('Elis ADORE ME 1'!B22=0,"",'Elis ADORE ME 1'!B22)</f>
        <v/>
      </c>
      <c r="M118" s="39" t="str">
        <f>IF('Elis ADORE ME 1'!C22=0,"",'Elis ADORE ME 1'!C22)</f>
        <v/>
      </c>
      <c r="N118" s="39" t="str">
        <f>IF('Elis ADORE ME 1'!D22=0,"",'Elis ADORE ME 1'!D22)</f>
        <v/>
      </c>
      <c r="O118" s="39" t="str">
        <f>IF('Elis ADORE ME 1'!E22=0,"",'Elis ADORE ME 1'!E22)</f>
        <v/>
      </c>
      <c r="P118" s="40"/>
      <c r="Q118" s="40"/>
      <c r="R118" s="40"/>
      <c r="S118" s="41">
        <f t="shared" ref="S118:S129" si="14">SUM(K118:R118)</f>
        <v>0</v>
      </c>
      <c r="T118" s="42">
        <v>1031</v>
      </c>
      <c r="U118" s="43">
        <f t="shared" ref="U118:U129" si="15">T118*S118</f>
        <v>0</v>
      </c>
    </row>
    <row r="119" spans="2:21" ht="12.75" customHeight="1" x14ac:dyDescent="0.25">
      <c r="B119" s="34">
        <v>100</v>
      </c>
      <c r="C119" s="35" t="s">
        <v>354</v>
      </c>
      <c r="D119" s="35" t="s">
        <v>199</v>
      </c>
      <c r="E119" s="35" t="s">
        <v>201</v>
      </c>
      <c r="F119" s="36" t="s">
        <v>356</v>
      </c>
      <c r="G119" s="35" t="s">
        <v>203</v>
      </c>
      <c r="H119" s="35" t="s">
        <v>357</v>
      </c>
      <c r="I119" s="35" t="s">
        <v>489</v>
      </c>
      <c r="J119" s="37">
        <v>167</v>
      </c>
      <c r="K119" s="38" t="str">
        <f>IF('Elis ADORE ME 1'!L22=0,"",'Elis ADORE ME 1'!L22)</f>
        <v/>
      </c>
      <c r="L119" s="39" t="str">
        <f>IF('Elis ADORE ME 1'!M22=0,"",'Elis ADORE ME 1'!M22)</f>
        <v/>
      </c>
      <c r="M119" s="39" t="str">
        <f>IF('Elis ADORE ME 1'!N22=0,"",'Elis ADORE ME 1'!N22)</f>
        <v/>
      </c>
      <c r="N119" s="39" t="str">
        <f>IF('Elis ADORE ME 1'!O22=0,"",'Elis ADORE ME 1'!O22)</f>
        <v/>
      </c>
      <c r="O119" s="39" t="str">
        <f>IF('Elis ADORE ME 1'!P22=0,"",'Elis ADORE ME 1'!P22)</f>
        <v/>
      </c>
      <c r="P119" s="40"/>
      <c r="Q119" s="40"/>
      <c r="R119" s="40"/>
      <c r="S119" s="41">
        <f t="shared" si="14"/>
        <v>0</v>
      </c>
      <c r="T119" s="42">
        <v>896</v>
      </c>
      <c r="U119" s="43">
        <f t="shared" si="15"/>
        <v>0</v>
      </c>
    </row>
    <row r="120" spans="2:21" ht="12.75" customHeight="1" x14ac:dyDescent="0.25">
      <c r="B120" s="34">
        <v>101</v>
      </c>
      <c r="C120" s="35" t="s">
        <v>354</v>
      </c>
      <c r="D120" s="35" t="s">
        <v>199</v>
      </c>
      <c r="E120" s="35" t="s">
        <v>206</v>
      </c>
      <c r="F120" s="36" t="s">
        <v>356</v>
      </c>
      <c r="G120" s="35" t="s">
        <v>202</v>
      </c>
      <c r="H120" s="35" t="s">
        <v>398</v>
      </c>
      <c r="I120" s="35" t="s">
        <v>490</v>
      </c>
      <c r="J120" s="37">
        <v>167</v>
      </c>
      <c r="K120" s="38" t="str">
        <f>IF('Elis ADORE ME 1'!A42=0,"",'Elis ADORE ME 1'!A42)</f>
        <v/>
      </c>
      <c r="L120" s="39" t="str">
        <f>IF('Elis ADORE ME 1'!B42=0,"",'Elis ADORE ME 1'!B42)</f>
        <v/>
      </c>
      <c r="M120" s="39" t="str">
        <f>IF('Elis ADORE ME 1'!C42=0,"",'Elis ADORE ME 1'!C42)</f>
        <v/>
      </c>
      <c r="N120" s="39" t="str">
        <f>IF('Elis ADORE ME 1'!D42=0,"",'Elis ADORE ME 1'!D42)</f>
        <v/>
      </c>
      <c r="O120" s="39" t="str">
        <f>IF('Elis ADORE ME 1'!E42=0,"",'Elis ADORE ME 1'!E42)</f>
        <v/>
      </c>
      <c r="P120" s="40"/>
      <c r="Q120" s="40"/>
      <c r="R120" s="40"/>
      <c r="S120" s="41">
        <f t="shared" si="14"/>
        <v>0</v>
      </c>
      <c r="T120" s="42">
        <v>1121</v>
      </c>
      <c r="U120" s="43">
        <f t="shared" si="15"/>
        <v>0</v>
      </c>
    </row>
    <row r="121" spans="2:21" ht="12.75" customHeight="1" x14ac:dyDescent="0.25">
      <c r="B121" s="34">
        <v>102</v>
      </c>
      <c r="C121" s="35" t="s">
        <v>354</v>
      </c>
      <c r="D121" s="35" t="s">
        <v>199</v>
      </c>
      <c r="E121" s="35" t="s">
        <v>207</v>
      </c>
      <c r="F121" s="36" t="s">
        <v>356</v>
      </c>
      <c r="G121" s="35" t="s">
        <v>101</v>
      </c>
      <c r="H121" s="35" t="s">
        <v>357</v>
      </c>
      <c r="I121" s="35" t="s">
        <v>491</v>
      </c>
      <c r="J121" s="37">
        <v>167</v>
      </c>
      <c r="K121" s="38" t="str">
        <f>IF('Elis ADORE ME 1'!L42=0,"",'Elis ADORE ME 1'!L42)</f>
        <v/>
      </c>
      <c r="L121" s="39" t="str">
        <f>IF('Elis ADORE ME 1'!M42=0,"",'Elis ADORE ME 1'!M42)</f>
        <v/>
      </c>
      <c r="M121" s="39" t="str">
        <f>IF('Elis ADORE ME 1'!N42=0,"",'Elis ADORE ME 1'!N42)</f>
        <v/>
      </c>
      <c r="N121" s="39" t="str">
        <f>IF('Elis ADORE ME 1'!O42=0,"",'Elis ADORE ME 1'!O42)</f>
        <v/>
      </c>
      <c r="O121" s="39" t="str">
        <f>IF('Elis ADORE ME 1'!P42=0,"",'Elis ADORE ME 1'!P42)</f>
        <v/>
      </c>
      <c r="P121" s="40"/>
      <c r="Q121" s="40"/>
      <c r="R121" s="40"/>
      <c r="S121" s="41">
        <f t="shared" si="14"/>
        <v>0</v>
      </c>
      <c r="T121" s="42">
        <v>1166</v>
      </c>
      <c r="U121" s="43">
        <f t="shared" si="15"/>
        <v>0</v>
      </c>
    </row>
    <row r="122" spans="2:21" ht="12.75" customHeight="1" x14ac:dyDescent="0.25">
      <c r="B122" s="34">
        <v>103</v>
      </c>
      <c r="C122" s="35" t="s">
        <v>354</v>
      </c>
      <c r="D122" s="35" t="s">
        <v>199</v>
      </c>
      <c r="E122" s="35" t="s">
        <v>209</v>
      </c>
      <c r="F122" s="36" t="s">
        <v>356</v>
      </c>
      <c r="G122" s="35" t="s">
        <v>75</v>
      </c>
      <c r="H122" s="35" t="s">
        <v>360</v>
      </c>
      <c r="I122" s="35" t="s">
        <v>492</v>
      </c>
      <c r="J122" s="37">
        <v>167</v>
      </c>
      <c r="K122" s="38" t="str">
        <f>IF('Elis ADORE ME 1'!A62=0,"",'Elis ADORE ME 1'!A62)</f>
        <v/>
      </c>
      <c r="L122" s="39" t="str">
        <f>IF('Elis ADORE ME 1'!B62=0,"",'Elis ADORE ME 1'!B62)</f>
        <v/>
      </c>
      <c r="M122" s="39" t="str">
        <f>IF('Elis ADORE ME 1'!C62=0,"",'Elis ADORE ME 1'!C62)</f>
        <v/>
      </c>
      <c r="N122" s="39" t="str">
        <f>IF('Elis ADORE ME 1'!D62=0,"",'Elis ADORE ME 1'!D62)</f>
        <v/>
      </c>
      <c r="O122" s="39" t="str">
        <f>IF('Elis ADORE ME 1'!E62=0,"",'Elis ADORE ME 1'!E62)</f>
        <v/>
      </c>
      <c r="P122" s="40"/>
      <c r="Q122" s="40"/>
      <c r="R122" s="40"/>
      <c r="S122" s="41">
        <f t="shared" si="14"/>
        <v>0</v>
      </c>
      <c r="T122" s="42">
        <v>1751</v>
      </c>
      <c r="U122" s="43">
        <f t="shared" si="15"/>
        <v>0</v>
      </c>
    </row>
    <row r="123" spans="2:21" ht="12.75" customHeight="1" x14ac:dyDescent="0.25">
      <c r="B123" s="34">
        <v>104</v>
      </c>
      <c r="C123" s="35" t="s">
        <v>354</v>
      </c>
      <c r="D123" s="35" t="s">
        <v>199</v>
      </c>
      <c r="E123" s="35" t="s">
        <v>209</v>
      </c>
      <c r="F123" s="36" t="s">
        <v>356</v>
      </c>
      <c r="G123" s="35" t="s">
        <v>70</v>
      </c>
      <c r="H123" s="35" t="s">
        <v>360</v>
      </c>
      <c r="I123" s="35" t="s">
        <v>493</v>
      </c>
      <c r="J123" s="37">
        <v>167</v>
      </c>
      <c r="K123" s="38" t="str">
        <f>IF('Elis ADORE ME 1'!L62=0,"",'Elis ADORE ME 1'!L62)</f>
        <v/>
      </c>
      <c r="L123" s="39" t="str">
        <f>IF('Elis ADORE ME 1'!M62=0,"",'Elis ADORE ME 1'!M62)</f>
        <v/>
      </c>
      <c r="M123" s="39" t="str">
        <f>IF('Elis ADORE ME 1'!N62=0,"",'Elis ADORE ME 1'!N62)</f>
        <v/>
      </c>
      <c r="N123" s="39" t="str">
        <f>IF('Elis ADORE ME 1'!O62=0,"",'Elis ADORE ME 1'!O62)</f>
        <v/>
      </c>
      <c r="O123" s="39" t="str">
        <f>IF('Elis ADORE ME 1'!P62=0,"",'Elis ADORE ME 1'!P62)</f>
        <v/>
      </c>
      <c r="P123" s="40"/>
      <c r="Q123" s="40"/>
      <c r="R123" s="40"/>
      <c r="S123" s="41">
        <f t="shared" si="14"/>
        <v>0</v>
      </c>
      <c r="T123" s="42">
        <v>1751</v>
      </c>
      <c r="U123" s="43">
        <f t="shared" si="15"/>
        <v>0</v>
      </c>
    </row>
    <row r="124" spans="2:21" ht="12.75" customHeight="1" x14ac:dyDescent="0.25">
      <c r="B124" s="34">
        <v>105</v>
      </c>
      <c r="C124" s="35" t="s">
        <v>354</v>
      </c>
      <c r="D124" s="35" t="s">
        <v>199</v>
      </c>
      <c r="E124" s="35" t="s">
        <v>210</v>
      </c>
      <c r="F124" s="36" t="s">
        <v>356</v>
      </c>
      <c r="G124" s="35" t="s">
        <v>75</v>
      </c>
      <c r="H124" s="35" t="s">
        <v>357</v>
      </c>
      <c r="I124" s="35" t="s">
        <v>494</v>
      </c>
      <c r="J124" s="37">
        <v>167</v>
      </c>
      <c r="K124" s="38" t="str">
        <f>IF('Elis ADORE ME 1'!A82=0,"",'Elis ADORE ME 1'!A82)</f>
        <v/>
      </c>
      <c r="L124" s="39" t="str">
        <f>IF('Elis ADORE ME 1'!B82=0,"",'Elis ADORE ME 1'!B82)</f>
        <v/>
      </c>
      <c r="M124" s="39" t="str">
        <f>IF('Elis ADORE ME 1'!C82=0,"",'Elis ADORE ME 1'!C82)</f>
        <v/>
      </c>
      <c r="N124" s="39" t="str">
        <f>IF('Elis ADORE ME 1'!D82=0,"",'Elis ADORE ME 1'!D82)</f>
        <v/>
      </c>
      <c r="O124" s="39" t="str">
        <f>IF('Elis ADORE ME 1'!E82=0,"",'Elis ADORE ME 1'!E82)</f>
        <v/>
      </c>
      <c r="P124" s="40"/>
      <c r="Q124" s="40"/>
      <c r="R124" s="40"/>
      <c r="S124" s="41">
        <f t="shared" si="14"/>
        <v>0</v>
      </c>
      <c r="T124" s="42">
        <v>1796</v>
      </c>
      <c r="U124" s="43">
        <f t="shared" si="15"/>
        <v>0</v>
      </c>
    </row>
    <row r="125" spans="2:21" ht="12.75" customHeight="1" x14ac:dyDescent="0.25">
      <c r="B125" s="34">
        <v>106</v>
      </c>
      <c r="C125" s="35" t="s">
        <v>354</v>
      </c>
      <c r="D125" s="35" t="s">
        <v>199</v>
      </c>
      <c r="E125" s="35" t="s">
        <v>210</v>
      </c>
      <c r="F125" s="36" t="s">
        <v>356</v>
      </c>
      <c r="G125" s="35" t="s">
        <v>101</v>
      </c>
      <c r="H125" s="35" t="s">
        <v>357</v>
      </c>
      <c r="I125" s="35" t="s">
        <v>495</v>
      </c>
      <c r="J125" s="37">
        <v>167</v>
      </c>
      <c r="K125" s="38" t="str">
        <f>IF('Elis ADORE ME 1'!L82=0,"",'Elis ADORE ME 1'!L82)</f>
        <v/>
      </c>
      <c r="L125" s="39" t="str">
        <f>IF('Elis ADORE ME 1'!M82=0,"",'Elis ADORE ME 1'!M82)</f>
        <v/>
      </c>
      <c r="M125" s="39" t="str">
        <f>IF('Elis ADORE ME 1'!N82=0,"",'Elis ADORE ME 1'!N82)</f>
        <v/>
      </c>
      <c r="N125" s="39" t="str">
        <f>IF('Elis ADORE ME 1'!O82=0,"",'Elis ADORE ME 1'!O82)</f>
        <v/>
      </c>
      <c r="O125" s="39" t="str">
        <f>IF('Elis ADORE ME 1'!P82=0,"",'Elis ADORE ME 1'!P82)</f>
        <v/>
      </c>
      <c r="P125" s="40"/>
      <c r="Q125" s="40"/>
      <c r="R125" s="40"/>
      <c r="S125" s="41">
        <f t="shared" si="14"/>
        <v>0</v>
      </c>
      <c r="T125" s="42">
        <v>1796</v>
      </c>
      <c r="U125" s="43">
        <f t="shared" si="15"/>
        <v>0</v>
      </c>
    </row>
    <row r="126" spans="2:21" ht="12.75" customHeight="1" x14ac:dyDescent="0.25">
      <c r="B126" s="34">
        <v>107</v>
      </c>
      <c r="C126" s="35" t="s">
        <v>354</v>
      </c>
      <c r="D126" s="35" t="s">
        <v>199</v>
      </c>
      <c r="E126" s="35" t="s">
        <v>212</v>
      </c>
      <c r="F126" s="36" t="s">
        <v>367</v>
      </c>
      <c r="G126" s="35" t="s">
        <v>101</v>
      </c>
      <c r="H126" s="35" t="s">
        <v>452</v>
      </c>
      <c r="I126" s="35" t="s">
        <v>496</v>
      </c>
      <c r="J126" s="37">
        <v>167</v>
      </c>
      <c r="K126" s="38" t="str">
        <f>IF('Elis ADORE ME 1'!A102=0,"",'Elis ADORE ME 1'!A102)</f>
        <v/>
      </c>
      <c r="L126" s="39" t="str">
        <f>IF('Elis ADORE ME 1'!B102=0,"",'Elis ADORE ME 1'!B102)</f>
        <v/>
      </c>
      <c r="M126" s="39" t="str">
        <f>IF('Elis ADORE ME 1'!C102=0,"",'Elis ADORE ME 1'!C102)</f>
        <v/>
      </c>
      <c r="N126" s="39" t="str">
        <f>IF('Elis ADORE ME 1'!D102=0,"",'Elis ADORE ME 1'!D102)</f>
        <v/>
      </c>
      <c r="O126" s="39" t="str">
        <f>IF('Elis ADORE ME 1'!E102=0,"",'Elis ADORE ME 1'!E102)</f>
        <v/>
      </c>
      <c r="P126" s="40"/>
      <c r="Q126" s="40"/>
      <c r="R126" s="40"/>
      <c r="S126" s="41">
        <f t="shared" si="14"/>
        <v>0</v>
      </c>
      <c r="T126" s="42">
        <v>3776</v>
      </c>
      <c r="U126" s="43">
        <f t="shared" si="15"/>
        <v>0</v>
      </c>
    </row>
    <row r="127" spans="2:21" ht="12.75" customHeight="1" x14ac:dyDescent="0.25">
      <c r="B127" s="34">
        <v>108</v>
      </c>
      <c r="C127" s="35" t="s">
        <v>354</v>
      </c>
      <c r="D127" s="35" t="s">
        <v>199</v>
      </c>
      <c r="E127" s="35" t="s">
        <v>213</v>
      </c>
      <c r="F127" s="36" t="s">
        <v>374</v>
      </c>
      <c r="G127" s="35" t="s">
        <v>101</v>
      </c>
      <c r="H127" s="35" t="s">
        <v>368</v>
      </c>
      <c r="I127" s="35" t="s">
        <v>497</v>
      </c>
      <c r="J127" s="37">
        <v>167</v>
      </c>
      <c r="K127" s="38" t="str">
        <f>IF('Elis ADORE ME 1'!L102=0,"",'Elis ADORE ME 1'!L102)</f>
        <v/>
      </c>
      <c r="L127" s="39" t="str">
        <f>IF('Elis ADORE ME 1'!M102=0,"",'Elis ADORE ME 1'!M102)</f>
        <v/>
      </c>
      <c r="M127" s="39" t="str">
        <f>IF('Elis ADORE ME 1'!N102=0,"",'Elis ADORE ME 1'!N102)</f>
        <v/>
      </c>
      <c r="N127" s="39" t="str">
        <f>IF('Elis ADORE ME 1'!O102=0,"",'Elis ADORE ME 1'!O102)</f>
        <v/>
      </c>
      <c r="O127" s="39" t="str">
        <f>IF('Elis ADORE ME 1'!P102=0,"",'Elis ADORE ME 1'!P102)</f>
        <v/>
      </c>
      <c r="P127" s="40"/>
      <c r="Q127" s="40"/>
      <c r="R127" s="40"/>
      <c r="S127" s="41">
        <f t="shared" si="14"/>
        <v>0</v>
      </c>
      <c r="T127" s="42">
        <v>1571</v>
      </c>
      <c r="U127" s="43">
        <f t="shared" si="15"/>
        <v>0</v>
      </c>
    </row>
    <row r="128" spans="2:21" ht="12.75" customHeight="1" x14ac:dyDescent="0.25">
      <c r="B128" s="34">
        <v>109</v>
      </c>
      <c r="C128" s="35" t="s">
        <v>354</v>
      </c>
      <c r="D128" s="35" t="s">
        <v>199</v>
      </c>
      <c r="E128" s="35" t="s">
        <v>216</v>
      </c>
      <c r="F128" s="36" t="s">
        <v>381</v>
      </c>
      <c r="G128" s="35" t="s">
        <v>202</v>
      </c>
      <c r="H128" s="35" t="s">
        <v>368</v>
      </c>
      <c r="I128" s="35" t="s">
        <v>498</v>
      </c>
      <c r="J128" s="37">
        <v>167</v>
      </c>
      <c r="K128" s="38" t="str">
        <f>IF('Elis ADORE ME 1'!A122=0,"",'Elis ADORE ME 1'!A122)</f>
        <v/>
      </c>
      <c r="L128" s="39" t="str">
        <f>IF('Elis ADORE ME 1'!B122=0,"",'Elis ADORE ME 1'!B122)</f>
        <v/>
      </c>
      <c r="M128" s="39" t="str">
        <f>IF('Elis ADORE ME 1'!C122=0,"",'Elis ADORE ME 1'!C122)</f>
        <v/>
      </c>
      <c r="N128" s="39" t="str">
        <f>IF('Elis ADORE ME 1'!D122=0,"",'Elis ADORE ME 1'!D122)</f>
        <v/>
      </c>
      <c r="O128" s="39" t="str">
        <f>IF('Elis ADORE ME 1'!E122=0,"",'Elis ADORE ME 1'!E122)</f>
        <v/>
      </c>
      <c r="P128" s="40"/>
      <c r="Q128" s="40"/>
      <c r="R128" s="40"/>
      <c r="S128" s="41">
        <f t="shared" si="14"/>
        <v>0</v>
      </c>
      <c r="T128" s="42">
        <v>2111</v>
      </c>
      <c r="U128" s="43">
        <f t="shared" si="15"/>
        <v>0</v>
      </c>
    </row>
    <row r="129" spans="2:21" ht="12.75" customHeight="1" thickBot="1" x14ac:dyDescent="0.3">
      <c r="B129" s="34">
        <v>110</v>
      </c>
      <c r="C129" s="35" t="s">
        <v>354</v>
      </c>
      <c r="D129" s="35" t="s">
        <v>199</v>
      </c>
      <c r="E129" s="35" t="s">
        <v>217</v>
      </c>
      <c r="F129" s="36" t="s">
        <v>381</v>
      </c>
      <c r="G129" s="35" t="s">
        <v>101</v>
      </c>
      <c r="H129" s="35" t="s">
        <v>368</v>
      </c>
      <c r="I129" s="35" t="s">
        <v>499</v>
      </c>
      <c r="J129" s="37">
        <v>167</v>
      </c>
      <c r="K129" s="38" t="str">
        <f>IF('Elis ADORE ME 1'!L122=0,"",'Elis ADORE ME 1'!L122)</f>
        <v/>
      </c>
      <c r="L129" s="39" t="str">
        <f>IF('Elis ADORE ME 1'!M122=0,"",'Elis ADORE ME 1'!M122)</f>
        <v/>
      </c>
      <c r="M129" s="39" t="str">
        <f>IF('Elis ADORE ME 1'!N122=0,"",'Elis ADORE ME 1'!N122)</f>
        <v/>
      </c>
      <c r="N129" s="39" t="str">
        <f>IF('Elis ADORE ME 1'!O122=0,"",'Elis ADORE ME 1'!O122)</f>
        <v/>
      </c>
      <c r="O129" s="39" t="str">
        <f>IF('Elis ADORE ME 1'!P122=0,"",'Elis ADORE ME 1'!P122)</f>
        <v/>
      </c>
      <c r="P129" s="40"/>
      <c r="Q129" s="40"/>
      <c r="R129" s="40"/>
      <c r="S129" s="41">
        <f t="shared" si="14"/>
        <v>0</v>
      </c>
      <c r="T129" s="42">
        <v>1661</v>
      </c>
      <c r="U129" s="43">
        <f t="shared" si="15"/>
        <v>0</v>
      </c>
    </row>
    <row r="130" spans="2:21" s="26" customFormat="1" ht="12.75" customHeight="1" thickBot="1" x14ac:dyDescent="0.3">
      <c r="B130" s="56" t="s">
        <v>500</v>
      </c>
      <c r="C130" s="56"/>
      <c r="D130" s="56"/>
      <c r="E130" s="56"/>
      <c r="F130" s="56"/>
      <c r="G130" s="56"/>
      <c r="H130" s="56"/>
      <c r="I130" s="56"/>
      <c r="J130" s="56"/>
      <c r="K130" s="31"/>
      <c r="L130" s="31"/>
      <c r="M130" s="31"/>
      <c r="N130" s="31"/>
      <c r="O130" s="31"/>
      <c r="P130" s="31"/>
      <c r="Q130" s="31"/>
      <c r="R130" s="31"/>
      <c r="S130" s="32">
        <f>SUM(S131:S149)</f>
        <v>0</v>
      </c>
      <c r="T130" s="33"/>
      <c r="U130" s="30">
        <f>SUM(U131:U149)</f>
        <v>0</v>
      </c>
    </row>
    <row r="131" spans="2:21" ht="12.75" customHeight="1" x14ac:dyDescent="0.25">
      <c r="B131" s="34">
        <v>111</v>
      </c>
      <c r="C131" s="35" t="s">
        <v>354</v>
      </c>
      <c r="D131" s="35" t="s">
        <v>218</v>
      </c>
      <c r="E131" s="35" t="s">
        <v>219</v>
      </c>
      <c r="F131" s="36" t="s">
        <v>356</v>
      </c>
      <c r="G131" s="35" t="s">
        <v>221</v>
      </c>
      <c r="H131" s="35" t="s">
        <v>398</v>
      </c>
      <c r="I131" s="35" t="s">
        <v>501</v>
      </c>
      <c r="J131" s="37">
        <v>167</v>
      </c>
      <c r="K131" s="38" t="str">
        <f>IF('Elis ADORE ME 2'!A22=0,"",'Elis ADORE ME 2'!A22)</f>
        <v/>
      </c>
      <c r="L131" s="39" t="str">
        <f>IF('Elis ADORE ME 2'!B22=0,"",'Elis ADORE ME 2'!B22)</f>
        <v/>
      </c>
      <c r="M131" s="39" t="str">
        <f>IF('Elis ADORE ME 2'!C22=0,"",'Elis ADORE ME 2'!C22)</f>
        <v/>
      </c>
      <c r="N131" s="39" t="str">
        <f>IF('Elis ADORE ME 2'!D22=0,"",'Elis ADORE ME 2'!D22)</f>
        <v/>
      </c>
      <c r="O131" s="39" t="str">
        <f>IF('Elis ADORE ME 2'!E22=0,"",'Elis ADORE ME 2'!E22)</f>
        <v/>
      </c>
      <c r="P131" s="40"/>
      <c r="Q131" s="40"/>
      <c r="R131" s="40"/>
      <c r="S131" s="41">
        <f t="shared" ref="S131:S149" si="16">SUM(K131:R131)</f>
        <v>0</v>
      </c>
      <c r="T131" s="42">
        <v>1211</v>
      </c>
      <c r="U131" s="43">
        <f t="shared" ref="U131:U149" si="17">T131*S131</f>
        <v>0</v>
      </c>
    </row>
    <row r="132" spans="2:21" ht="12.75" customHeight="1" x14ac:dyDescent="0.25">
      <c r="B132" s="34">
        <v>112</v>
      </c>
      <c r="C132" s="35" t="s">
        <v>354</v>
      </c>
      <c r="D132" s="35" t="s">
        <v>218</v>
      </c>
      <c r="E132" s="35" t="s">
        <v>220</v>
      </c>
      <c r="F132" s="36" t="s">
        <v>356</v>
      </c>
      <c r="G132" s="35" t="s">
        <v>222</v>
      </c>
      <c r="H132" s="35" t="s">
        <v>398</v>
      </c>
      <c r="I132" s="35" t="s">
        <v>502</v>
      </c>
      <c r="J132" s="37">
        <v>167</v>
      </c>
      <c r="K132" s="38" t="str">
        <f>IF('Elis ADORE ME 2'!L22=0,"",'Elis ADORE ME 2'!L22)</f>
        <v/>
      </c>
      <c r="L132" s="39" t="str">
        <f>IF('Elis ADORE ME 2'!M22=0,"",'Elis ADORE ME 2'!M22)</f>
        <v/>
      </c>
      <c r="M132" s="39" t="str">
        <f>IF('Elis ADORE ME 2'!N22=0,"",'Elis ADORE ME 2'!N22)</f>
        <v/>
      </c>
      <c r="N132" s="39" t="str">
        <f>IF('Elis ADORE ME 2'!O22=0,"",'Elis ADORE ME 2'!O22)</f>
        <v/>
      </c>
      <c r="O132" s="39" t="str">
        <f>IF('Elis ADORE ME 2'!P22=0,"",'Elis ADORE ME 2'!P22)</f>
        <v/>
      </c>
      <c r="P132" s="40"/>
      <c r="Q132" s="40"/>
      <c r="R132" s="40"/>
      <c r="S132" s="41">
        <f t="shared" si="16"/>
        <v>0</v>
      </c>
      <c r="T132" s="42">
        <v>1211</v>
      </c>
      <c r="U132" s="43">
        <f t="shared" si="17"/>
        <v>0</v>
      </c>
    </row>
    <row r="133" spans="2:21" ht="12.75" customHeight="1" x14ac:dyDescent="0.25">
      <c r="B133" s="34">
        <v>113</v>
      </c>
      <c r="C133" s="35" t="s">
        <v>354</v>
      </c>
      <c r="D133" s="35" t="s">
        <v>218</v>
      </c>
      <c r="E133" s="35" t="s">
        <v>223</v>
      </c>
      <c r="F133" s="36" t="s">
        <v>356</v>
      </c>
      <c r="G133" s="35" t="s">
        <v>224</v>
      </c>
      <c r="H133" s="35" t="s">
        <v>398</v>
      </c>
      <c r="I133" s="35" t="s">
        <v>503</v>
      </c>
      <c r="J133" s="37">
        <v>167</v>
      </c>
      <c r="K133" s="38" t="str">
        <f>IF('Elis ADORE ME 2'!A42=0,"",'Elis ADORE ME 2'!A42)</f>
        <v/>
      </c>
      <c r="L133" s="39" t="str">
        <f>IF('Elis ADORE ME 2'!B42=0,"",'Elis ADORE ME 2'!B42)</f>
        <v/>
      </c>
      <c r="M133" s="39" t="str">
        <f>IF('Elis ADORE ME 2'!C42=0,"",'Elis ADORE ME 2'!C42)</f>
        <v/>
      </c>
      <c r="N133" s="39" t="str">
        <f>IF('Elis ADORE ME 2'!D42=0,"",'Elis ADORE ME 2'!D42)</f>
        <v/>
      </c>
      <c r="O133" s="39" t="str">
        <f>IF('Elis ADORE ME 2'!E42=0,"",'Elis ADORE ME 2'!E42)</f>
        <v/>
      </c>
      <c r="P133" s="40"/>
      <c r="Q133" s="40"/>
      <c r="R133" s="40"/>
      <c r="S133" s="41">
        <f t="shared" si="16"/>
        <v>0</v>
      </c>
      <c r="T133" s="42">
        <v>1301</v>
      </c>
      <c r="U133" s="43">
        <f t="shared" si="17"/>
        <v>0</v>
      </c>
    </row>
    <row r="134" spans="2:21" ht="12.75" customHeight="1" x14ac:dyDescent="0.25">
      <c r="B134" s="34">
        <v>114</v>
      </c>
      <c r="C134" s="35" t="s">
        <v>354</v>
      </c>
      <c r="D134" s="35" t="s">
        <v>218</v>
      </c>
      <c r="E134" s="35" t="s">
        <v>223</v>
      </c>
      <c r="F134" s="36" t="s">
        <v>356</v>
      </c>
      <c r="G134" s="35" t="s">
        <v>225</v>
      </c>
      <c r="H134" s="35" t="s">
        <v>398</v>
      </c>
      <c r="I134" s="35" t="s">
        <v>504</v>
      </c>
      <c r="J134" s="37">
        <v>167</v>
      </c>
      <c r="K134" s="38" t="str">
        <f>IF('Elis ADORE ME 2'!L42=0,"",'Elis ADORE ME 2'!L42)</f>
        <v/>
      </c>
      <c r="L134" s="39" t="str">
        <f>IF('Elis ADORE ME 2'!M42=0,"",'Elis ADORE ME 2'!M42)</f>
        <v/>
      </c>
      <c r="M134" s="39" t="str">
        <f>IF('Elis ADORE ME 2'!N42=0,"",'Elis ADORE ME 2'!N42)</f>
        <v/>
      </c>
      <c r="N134" s="39" t="str">
        <f>IF('Elis ADORE ME 2'!O42=0,"",'Elis ADORE ME 2'!O42)</f>
        <v/>
      </c>
      <c r="O134" s="39" t="str">
        <f>IF('Elis ADORE ME 2'!P42=0,"",'Elis ADORE ME 2'!P42)</f>
        <v/>
      </c>
      <c r="P134" s="40"/>
      <c r="Q134" s="40"/>
      <c r="R134" s="40"/>
      <c r="S134" s="41">
        <f t="shared" si="16"/>
        <v>0</v>
      </c>
      <c r="T134" s="42">
        <v>1301</v>
      </c>
      <c r="U134" s="43">
        <f t="shared" si="17"/>
        <v>0</v>
      </c>
    </row>
    <row r="135" spans="2:21" ht="12.75" customHeight="1" x14ac:dyDescent="0.25">
      <c r="B135" s="34">
        <v>115</v>
      </c>
      <c r="C135" s="35" t="s">
        <v>354</v>
      </c>
      <c r="D135" s="35" t="s">
        <v>218</v>
      </c>
      <c r="E135" s="35" t="s">
        <v>227</v>
      </c>
      <c r="F135" s="36" t="s">
        <v>356</v>
      </c>
      <c r="G135" s="35" t="s">
        <v>101</v>
      </c>
      <c r="H135" s="35" t="s">
        <v>357</v>
      </c>
      <c r="I135" s="35" t="s">
        <v>505</v>
      </c>
      <c r="J135" s="37">
        <v>167</v>
      </c>
      <c r="K135" s="38" t="str">
        <f>IF('Elis ADORE ME 2'!A62=0,"",'Elis ADORE ME 2'!A62)</f>
        <v/>
      </c>
      <c r="L135" s="39" t="str">
        <f>IF('Elis ADORE ME 2'!B62=0,"",'Elis ADORE ME 2'!B62)</f>
        <v/>
      </c>
      <c r="M135" s="39" t="str">
        <f>IF('Elis ADORE ME 2'!C62=0,"",'Elis ADORE ME 2'!C62)</f>
        <v/>
      </c>
      <c r="N135" s="39" t="str">
        <f>IF('Elis ADORE ME 2'!D62=0,"",'Elis ADORE ME 2'!D62)</f>
        <v/>
      </c>
      <c r="O135" s="39" t="str">
        <f>IF('Elis ADORE ME 2'!E62=0,"",'Elis ADORE ME 2'!E62)</f>
        <v/>
      </c>
      <c r="P135" s="40"/>
      <c r="Q135" s="40"/>
      <c r="R135" s="40"/>
      <c r="S135" s="41">
        <f t="shared" si="16"/>
        <v>0</v>
      </c>
      <c r="T135" s="42">
        <v>1166</v>
      </c>
      <c r="U135" s="43">
        <f t="shared" si="17"/>
        <v>0</v>
      </c>
    </row>
    <row r="136" spans="2:21" ht="12.75" customHeight="1" x14ac:dyDescent="0.25">
      <c r="B136" s="34">
        <v>116</v>
      </c>
      <c r="C136" s="35" t="s">
        <v>354</v>
      </c>
      <c r="D136" s="35" t="s">
        <v>218</v>
      </c>
      <c r="E136" s="35" t="s">
        <v>227</v>
      </c>
      <c r="F136" s="36" t="s">
        <v>356</v>
      </c>
      <c r="G136" s="35" t="s">
        <v>225</v>
      </c>
      <c r="H136" s="35" t="s">
        <v>357</v>
      </c>
      <c r="I136" s="35" t="s">
        <v>506</v>
      </c>
      <c r="J136" s="37">
        <v>167</v>
      </c>
      <c r="K136" s="38" t="str">
        <f>IF('Elis ADORE ME 2'!L62=0,"",'Elis ADORE ME 2'!L62)</f>
        <v/>
      </c>
      <c r="L136" s="39" t="str">
        <f>IF('Elis ADORE ME 2'!M62=0,"",'Elis ADORE ME 2'!M62)</f>
        <v/>
      </c>
      <c r="M136" s="39" t="str">
        <f>IF('Elis ADORE ME 2'!N62=0,"",'Elis ADORE ME 2'!N62)</f>
        <v/>
      </c>
      <c r="N136" s="39" t="str">
        <f>IF('Elis ADORE ME 2'!O62=0,"",'Elis ADORE ME 2'!O62)</f>
        <v/>
      </c>
      <c r="O136" s="39" t="str">
        <f>IF('Elis ADORE ME 2'!P62=0,"",'Elis ADORE ME 2'!P62)</f>
        <v/>
      </c>
      <c r="P136" s="40"/>
      <c r="Q136" s="40"/>
      <c r="R136" s="40"/>
      <c r="S136" s="41">
        <f t="shared" si="16"/>
        <v>0</v>
      </c>
      <c r="T136" s="42">
        <v>1166</v>
      </c>
      <c r="U136" s="43">
        <f t="shared" si="17"/>
        <v>0</v>
      </c>
    </row>
    <row r="137" spans="2:21" ht="12.75" customHeight="1" x14ac:dyDescent="0.25">
      <c r="B137" s="34">
        <v>117</v>
      </c>
      <c r="C137" s="35" t="s">
        <v>354</v>
      </c>
      <c r="D137" s="35" t="s">
        <v>218</v>
      </c>
      <c r="E137" s="35" t="s">
        <v>228</v>
      </c>
      <c r="F137" s="36" t="s">
        <v>356</v>
      </c>
      <c r="G137" s="35" t="s">
        <v>230</v>
      </c>
      <c r="H137" s="35" t="s">
        <v>357</v>
      </c>
      <c r="I137" s="35" t="s">
        <v>507</v>
      </c>
      <c r="J137" s="37">
        <v>167</v>
      </c>
      <c r="K137" s="38" t="str">
        <f>IF('Elis ADORE ME 2'!A82=0,"",'Elis ADORE ME 2'!A82)</f>
        <v/>
      </c>
      <c r="L137" s="39" t="str">
        <f>IF('Elis ADORE ME 2'!B82=0,"",'Elis ADORE ME 2'!B82)</f>
        <v/>
      </c>
      <c r="M137" s="39" t="str">
        <f>IF('Elis ADORE ME 2'!C82=0,"",'Elis ADORE ME 2'!C82)</f>
        <v/>
      </c>
      <c r="N137" s="39" t="str">
        <f>IF('Elis ADORE ME 2'!D82=0,"",'Elis ADORE ME 2'!D82)</f>
        <v/>
      </c>
      <c r="O137" s="39" t="str">
        <f>IF('Elis ADORE ME 2'!E82=0,"",'Elis ADORE ME 2'!E82)</f>
        <v/>
      </c>
      <c r="P137" s="40"/>
      <c r="Q137" s="40"/>
      <c r="R137" s="40"/>
      <c r="S137" s="41">
        <f t="shared" si="16"/>
        <v>0</v>
      </c>
      <c r="T137" s="42">
        <v>851</v>
      </c>
      <c r="U137" s="43">
        <f t="shared" si="17"/>
        <v>0</v>
      </c>
    </row>
    <row r="138" spans="2:21" ht="12.75" customHeight="1" x14ac:dyDescent="0.25">
      <c r="B138" s="34">
        <v>118</v>
      </c>
      <c r="C138" s="35" t="s">
        <v>354</v>
      </c>
      <c r="D138" s="35" t="s">
        <v>218</v>
      </c>
      <c r="E138" s="35" t="s">
        <v>229</v>
      </c>
      <c r="F138" s="36" t="s">
        <v>356</v>
      </c>
      <c r="G138" s="35" t="s">
        <v>70</v>
      </c>
      <c r="H138" s="35" t="s">
        <v>357</v>
      </c>
      <c r="I138" s="35" t="s">
        <v>508</v>
      </c>
      <c r="J138" s="37">
        <v>167</v>
      </c>
      <c r="K138" s="38" t="str">
        <f>IF('Elis ADORE ME 2'!L82=0,"",'Elis ADORE ME 2'!L82)</f>
        <v/>
      </c>
      <c r="L138" s="39" t="str">
        <f>IF('Elis ADORE ME 2'!M82=0,"",'Elis ADORE ME 2'!M82)</f>
        <v/>
      </c>
      <c r="M138" s="39" t="str">
        <f>IF('Elis ADORE ME 2'!N82=0,"",'Elis ADORE ME 2'!N82)</f>
        <v/>
      </c>
      <c r="N138" s="39" t="str">
        <f>IF('Elis ADORE ME 2'!O82=0,"",'Elis ADORE ME 2'!O82)</f>
        <v/>
      </c>
      <c r="O138" s="39" t="str">
        <f>IF('Elis ADORE ME 2'!P82=0,"",'Elis ADORE ME 2'!P82)</f>
        <v/>
      </c>
      <c r="P138" s="40"/>
      <c r="Q138" s="40"/>
      <c r="R138" s="40"/>
      <c r="S138" s="41">
        <f t="shared" si="16"/>
        <v>0</v>
      </c>
      <c r="T138" s="42">
        <v>1166</v>
      </c>
      <c r="U138" s="43">
        <f t="shared" si="17"/>
        <v>0</v>
      </c>
    </row>
    <row r="139" spans="2:21" ht="12.75" customHeight="1" x14ac:dyDescent="0.25">
      <c r="B139" s="34">
        <v>119</v>
      </c>
      <c r="C139" s="35" t="s">
        <v>354</v>
      </c>
      <c r="D139" s="35" t="s">
        <v>218</v>
      </c>
      <c r="E139" s="35" t="s">
        <v>229</v>
      </c>
      <c r="F139" s="36" t="s">
        <v>356</v>
      </c>
      <c r="G139" s="35" t="s">
        <v>225</v>
      </c>
      <c r="H139" s="35" t="s">
        <v>357</v>
      </c>
      <c r="I139" s="35" t="s">
        <v>509</v>
      </c>
      <c r="J139" s="37">
        <v>167</v>
      </c>
      <c r="K139" s="38" t="str">
        <f>IF('Elis ADORE ME 2'!A102=0,"",'Elis ADORE ME 2'!A102)</f>
        <v/>
      </c>
      <c r="L139" s="39" t="str">
        <f>IF('Elis ADORE ME 2'!B102=0,"",'Elis ADORE ME 2'!B102)</f>
        <v/>
      </c>
      <c r="M139" s="39" t="str">
        <f>IF('Elis ADORE ME 2'!C102=0,"",'Elis ADORE ME 2'!C102)</f>
        <v/>
      </c>
      <c r="N139" s="39" t="str">
        <f>IF('Elis ADORE ME 2'!D102=0,"",'Elis ADORE ME 2'!D102)</f>
        <v/>
      </c>
      <c r="O139" s="39" t="str">
        <f>IF('Elis ADORE ME 2'!E102=0,"",'Elis ADORE ME 2'!E102)</f>
        <v/>
      </c>
      <c r="P139" s="40"/>
      <c r="Q139" s="40"/>
      <c r="R139" s="40"/>
      <c r="S139" s="41">
        <f t="shared" si="16"/>
        <v>0</v>
      </c>
      <c r="T139" s="42">
        <v>1166</v>
      </c>
      <c r="U139" s="43">
        <f t="shared" si="17"/>
        <v>0</v>
      </c>
    </row>
    <row r="140" spans="2:21" ht="12.75" customHeight="1" x14ac:dyDescent="0.25">
      <c r="B140" s="34">
        <v>120</v>
      </c>
      <c r="C140" s="35" t="s">
        <v>354</v>
      </c>
      <c r="D140" s="35" t="s">
        <v>218</v>
      </c>
      <c r="E140" s="35" t="s">
        <v>231</v>
      </c>
      <c r="F140" s="36" t="s">
        <v>356</v>
      </c>
      <c r="G140" s="35" t="s">
        <v>232</v>
      </c>
      <c r="H140" s="35" t="s">
        <v>398</v>
      </c>
      <c r="I140" s="35" t="s">
        <v>510</v>
      </c>
      <c r="J140" s="37">
        <v>167</v>
      </c>
      <c r="K140" s="38" t="str">
        <f>IF('Elis ADORE ME 2'!L102=0,"",'Elis ADORE ME 2'!L102)</f>
        <v/>
      </c>
      <c r="L140" s="39" t="str">
        <f>IF('Elis ADORE ME 2'!M102=0,"",'Elis ADORE ME 2'!M102)</f>
        <v/>
      </c>
      <c r="M140" s="39" t="str">
        <f>IF('Elis ADORE ME 2'!N102=0,"",'Elis ADORE ME 2'!N102)</f>
        <v/>
      </c>
      <c r="N140" s="39" t="str">
        <f>IF('Elis ADORE ME 2'!O102=0,"",'Elis ADORE ME 2'!O102)</f>
        <v/>
      </c>
      <c r="O140" s="39" t="str">
        <f>IF('Elis ADORE ME 2'!P102=0,"",'Elis ADORE ME 2'!P102)</f>
        <v/>
      </c>
      <c r="P140" s="40"/>
      <c r="Q140" s="40"/>
      <c r="R140" s="40"/>
      <c r="S140" s="41">
        <f t="shared" si="16"/>
        <v>0</v>
      </c>
      <c r="T140" s="42">
        <v>806</v>
      </c>
      <c r="U140" s="43">
        <f t="shared" si="17"/>
        <v>0</v>
      </c>
    </row>
    <row r="141" spans="2:21" ht="12.75" customHeight="1" x14ac:dyDescent="0.25">
      <c r="B141" s="34">
        <v>121</v>
      </c>
      <c r="C141" s="35" t="s">
        <v>354</v>
      </c>
      <c r="D141" s="35" t="s">
        <v>218</v>
      </c>
      <c r="E141" s="35" t="s">
        <v>234</v>
      </c>
      <c r="F141" s="36" t="s">
        <v>362</v>
      </c>
      <c r="G141" s="35" t="s">
        <v>225</v>
      </c>
      <c r="H141" s="35" t="s">
        <v>360</v>
      </c>
      <c r="I141" s="35" t="s">
        <v>511</v>
      </c>
      <c r="J141" s="37">
        <v>167</v>
      </c>
      <c r="K141" s="38" t="str">
        <f>IF('Elis ADORE ME 2'!A122=0,"",'Elis ADORE ME 2'!A122)</f>
        <v/>
      </c>
      <c r="L141" s="39" t="str">
        <f>IF('Elis ADORE ME 2'!B122=0,"",'Elis ADORE ME 2'!B122)</f>
        <v/>
      </c>
      <c r="M141" s="39" t="str">
        <f>IF('Elis ADORE ME 2'!C122=0,"",'Elis ADORE ME 2'!C122)</f>
        <v/>
      </c>
      <c r="N141" s="39" t="str">
        <f>IF('Elis ADORE ME 2'!D122=0,"",'Elis ADORE ME 2'!D122)</f>
        <v/>
      </c>
      <c r="O141" s="39" t="str">
        <f>IF('Elis ADORE ME 2'!E122=0,"",'Elis ADORE ME 2'!E122)</f>
        <v/>
      </c>
      <c r="P141" s="40"/>
      <c r="Q141" s="40"/>
      <c r="R141" s="40"/>
      <c r="S141" s="41">
        <f t="shared" si="16"/>
        <v>0</v>
      </c>
      <c r="T141" s="42">
        <v>1931</v>
      </c>
      <c r="U141" s="43">
        <f t="shared" si="17"/>
        <v>0</v>
      </c>
    </row>
    <row r="142" spans="2:21" ht="12.75" customHeight="1" x14ac:dyDescent="0.25">
      <c r="B142" s="34">
        <v>122</v>
      </c>
      <c r="C142" s="35" t="s">
        <v>354</v>
      </c>
      <c r="D142" s="35" t="s">
        <v>218</v>
      </c>
      <c r="E142" s="35" t="s">
        <v>235</v>
      </c>
      <c r="F142" s="36" t="s">
        <v>364</v>
      </c>
      <c r="G142" s="35" t="s">
        <v>75</v>
      </c>
      <c r="H142" s="35" t="s">
        <v>360</v>
      </c>
      <c r="I142" s="35" t="s">
        <v>512</v>
      </c>
      <c r="J142" s="37">
        <v>167</v>
      </c>
      <c r="K142" s="38" t="str">
        <f>IF('Elis ADORE ME 2'!L122=0,"",'Elis ADORE ME 2'!L122)</f>
        <v/>
      </c>
      <c r="L142" s="39" t="str">
        <f>IF('Elis ADORE ME 2'!M122=0,"",'Elis ADORE ME 2'!M122)</f>
        <v/>
      </c>
      <c r="M142" s="39" t="str">
        <f>IF('Elis ADORE ME 2'!N122=0,"",'Elis ADORE ME 2'!N122)</f>
        <v/>
      </c>
      <c r="N142" s="39" t="str">
        <f>IF('Elis ADORE ME 2'!O122=0,"",'Elis ADORE ME 2'!O122)</f>
        <v/>
      </c>
      <c r="O142" s="39" t="str">
        <f>IF('Elis ADORE ME 2'!P122=0,"",'Elis ADORE ME 2'!P122)</f>
        <v/>
      </c>
      <c r="P142" s="40"/>
      <c r="Q142" s="40"/>
      <c r="R142" s="40"/>
      <c r="S142" s="41">
        <f t="shared" si="16"/>
        <v>0</v>
      </c>
      <c r="T142" s="42">
        <v>2741</v>
      </c>
      <c r="U142" s="43">
        <f t="shared" si="17"/>
        <v>0</v>
      </c>
    </row>
    <row r="143" spans="2:21" ht="12.75" customHeight="1" x14ac:dyDescent="0.25">
      <c r="B143" s="34">
        <v>123</v>
      </c>
      <c r="C143" s="35" t="s">
        <v>354</v>
      </c>
      <c r="D143" s="35" t="s">
        <v>218</v>
      </c>
      <c r="E143" s="35" t="s">
        <v>235</v>
      </c>
      <c r="F143" s="36" t="s">
        <v>364</v>
      </c>
      <c r="G143" s="35" t="s">
        <v>239</v>
      </c>
      <c r="H143" s="35" t="s">
        <v>360</v>
      </c>
      <c r="I143" s="35" t="s">
        <v>513</v>
      </c>
      <c r="J143" s="37">
        <v>167</v>
      </c>
      <c r="K143" s="38" t="str">
        <f>IF('Elis ADORE ME 2'!A142=0,"",'Elis ADORE ME 2'!A142)</f>
        <v/>
      </c>
      <c r="L143" s="39" t="str">
        <f>IF('Elis ADORE ME 2'!B142=0,"",'Elis ADORE ME 2'!B142)</f>
        <v/>
      </c>
      <c r="M143" s="39" t="str">
        <f>IF('Elis ADORE ME 2'!C142=0,"",'Elis ADORE ME 2'!C142)</f>
        <v/>
      </c>
      <c r="N143" s="39" t="str">
        <f>IF('Elis ADORE ME 2'!D142=0,"",'Elis ADORE ME 2'!D142)</f>
        <v/>
      </c>
      <c r="O143" s="39" t="str">
        <f>IF('Elis ADORE ME 2'!E142=0,"",'Elis ADORE ME 2'!E142)</f>
        <v/>
      </c>
      <c r="P143" s="40"/>
      <c r="Q143" s="40"/>
      <c r="R143" s="40"/>
      <c r="S143" s="41">
        <f t="shared" si="16"/>
        <v>0</v>
      </c>
      <c r="T143" s="42">
        <v>2741</v>
      </c>
      <c r="U143" s="43">
        <f t="shared" si="17"/>
        <v>0</v>
      </c>
    </row>
    <row r="144" spans="2:21" ht="12.75" customHeight="1" x14ac:dyDescent="0.25">
      <c r="B144" s="34">
        <v>124</v>
      </c>
      <c r="C144" s="35" t="s">
        <v>354</v>
      </c>
      <c r="D144" s="35" t="s">
        <v>218</v>
      </c>
      <c r="E144" s="35" t="s">
        <v>238</v>
      </c>
      <c r="F144" s="36" t="s">
        <v>364</v>
      </c>
      <c r="G144" s="35" t="s">
        <v>240</v>
      </c>
      <c r="H144" s="35" t="s">
        <v>360</v>
      </c>
      <c r="I144" s="35" t="s">
        <v>514</v>
      </c>
      <c r="J144" s="37">
        <v>167</v>
      </c>
      <c r="K144" s="38" t="str">
        <f>IF('Elis ADORE ME 2'!L142=0,"",'Elis ADORE ME 2'!L142)</f>
        <v/>
      </c>
      <c r="L144" s="39" t="str">
        <f>IF('Elis ADORE ME 2'!M142=0,"",'Elis ADORE ME 2'!M142)</f>
        <v/>
      </c>
      <c r="M144" s="39" t="str">
        <f>IF('Elis ADORE ME 2'!N142=0,"",'Elis ADORE ME 2'!N142)</f>
        <v/>
      </c>
      <c r="N144" s="39" t="str">
        <f>IF('Elis ADORE ME 2'!O142=0,"",'Elis ADORE ME 2'!O142)</f>
        <v/>
      </c>
      <c r="O144" s="39" t="str">
        <f>IF('Elis ADORE ME 2'!P142=0,"",'Elis ADORE ME 2'!P142)</f>
        <v/>
      </c>
      <c r="P144" s="40"/>
      <c r="Q144" s="40"/>
      <c r="R144" s="40"/>
      <c r="S144" s="41">
        <f t="shared" si="16"/>
        <v>0</v>
      </c>
      <c r="T144" s="42">
        <v>2561</v>
      </c>
      <c r="U144" s="43">
        <f t="shared" si="17"/>
        <v>0</v>
      </c>
    </row>
    <row r="145" spans="2:21" ht="12.75" customHeight="1" x14ac:dyDescent="0.25">
      <c r="B145" s="34">
        <v>125</v>
      </c>
      <c r="C145" s="35" t="s">
        <v>354</v>
      </c>
      <c r="D145" s="35" t="s">
        <v>218</v>
      </c>
      <c r="E145" s="35" t="s">
        <v>238</v>
      </c>
      <c r="F145" s="36" t="s">
        <v>364</v>
      </c>
      <c r="G145" s="35" t="s">
        <v>242</v>
      </c>
      <c r="H145" s="35" t="s">
        <v>360</v>
      </c>
      <c r="I145" s="35" t="s">
        <v>515</v>
      </c>
      <c r="J145" s="37">
        <v>167</v>
      </c>
      <c r="K145" s="38" t="str">
        <f>IF('Elis ADORE ME 2'!A162=0,"",'Elis ADORE ME 2'!A162)</f>
        <v/>
      </c>
      <c r="L145" s="39" t="str">
        <f>IF('Elis ADORE ME 2'!B162=0,"",'Elis ADORE ME 2'!B162)</f>
        <v/>
      </c>
      <c r="M145" s="39" t="str">
        <f>IF('Elis ADORE ME 2'!C162=0,"",'Elis ADORE ME 2'!C162)</f>
        <v/>
      </c>
      <c r="N145" s="39" t="str">
        <f>IF('Elis ADORE ME 2'!D162=0,"",'Elis ADORE ME 2'!D162)</f>
        <v/>
      </c>
      <c r="O145" s="39" t="str">
        <f>IF('Elis ADORE ME 2'!E162=0,"",'Elis ADORE ME 2'!E162)</f>
        <v/>
      </c>
      <c r="P145" s="40"/>
      <c r="Q145" s="40"/>
      <c r="R145" s="40"/>
      <c r="S145" s="41">
        <f t="shared" si="16"/>
        <v>0</v>
      </c>
      <c r="T145" s="42">
        <v>2561</v>
      </c>
      <c r="U145" s="43">
        <f t="shared" si="17"/>
        <v>0</v>
      </c>
    </row>
    <row r="146" spans="2:21" ht="12.75" customHeight="1" x14ac:dyDescent="0.25">
      <c r="B146" s="34">
        <v>126</v>
      </c>
      <c r="C146" s="35" t="s">
        <v>354</v>
      </c>
      <c r="D146" s="35" t="s">
        <v>218</v>
      </c>
      <c r="E146" s="35" t="s">
        <v>241</v>
      </c>
      <c r="F146" s="36" t="s">
        <v>367</v>
      </c>
      <c r="G146" s="35" t="s">
        <v>75</v>
      </c>
      <c r="H146" s="35" t="s">
        <v>360</v>
      </c>
      <c r="I146" s="35" t="s">
        <v>516</v>
      </c>
      <c r="J146" s="37">
        <v>167</v>
      </c>
      <c r="K146" s="38" t="str">
        <f>IF('Elis ADORE ME 2'!L162=0,"",'Elis ADORE ME 2'!L162)</f>
        <v/>
      </c>
      <c r="L146" s="39" t="str">
        <f>IF('Elis ADORE ME 2'!M162=0,"",'Elis ADORE ME 2'!M162)</f>
        <v/>
      </c>
      <c r="M146" s="39" t="str">
        <f>IF('Elis ADORE ME 2'!N162=0,"",'Elis ADORE ME 2'!N162)</f>
        <v/>
      </c>
      <c r="N146" s="39" t="str">
        <f>IF('Elis ADORE ME 2'!O162=0,"",'Elis ADORE ME 2'!O162)</f>
        <v/>
      </c>
      <c r="O146" s="39" t="str">
        <f>IF('Elis ADORE ME 2'!P162=0,"",'Elis ADORE ME 2'!P162)</f>
        <v/>
      </c>
      <c r="P146" s="40"/>
      <c r="Q146" s="40"/>
      <c r="R146" s="40"/>
      <c r="S146" s="41">
        <f t="shared" si="16"/>
        <v>0</v>
      </c>
      <c r="T146" s="42">
        <v>3866</v>
      </c>
      <c r="U146" s="43">
        <f t="shared" si="17"/>
        <v>0</v>
      </c>
    </row>
    <row r="147" spans="2:21" ht="12.75" customHeight="1" x14ac:dyDescent="0.25">
      <c r="B147" s="34">
        <v>127</v>
      </c>
      <c r="C147" s="35" t="s">
        <v>354</v>
      </c>
      <c r="D147" s="35" t="s">
        <v>218</v>
      </c>
      <c r="E147" s="35" t="s">
        <v>244</v>
      </c>
      <c r="F147" s="36" t="s">
        <v>374</v>
      </c>
      <c r="G147" s="35" t="s">
        <v>246</v>
      </c>
      <c r="H147" s="35" t="s">
        <v>360</v>
      </c>
      <c r="I147" s="35" t="s">
        <v>517</v>
      </c>
      <c r="J147" s="37">
        <v>167</v>
      </c>
      <c r="K147" s="38" t="str">
        <f>IF('Elis ADORE ME 2'!A182=0,"",'Elis ADORE ME 2'!A182)</f>
        <v/>
      </c>
      <c r="L147" s="39" t="str">
        <f>IF('Elis ADORE ME 2'!B182=0,"",'Elis ADORE ME 2'!B182)</f>
        <v/>
      </c>
      <c r="M147" s="39" t="str">
        <f>IF('Elis ADORE ME 2'!C182=0,"",'Elis ADORE ME 2'!C182)</f>
        <v/>
      </c>
      <c r="N147" s="39" t="str">
        <f>IF('Elis ADORE ME 2'!D182=0,"",'Elis ADORE ME 2'!D182)</f>
        <v/>
      </c>
      <c r="O147" s="39" t="str">
        <f>IF('Elis ADORE ME 2'!E182=0,"",'Elis ADORE ME 2'!E182)</f>
        <v/>
      </c>
      <c r="P147" s="40"/>
      <c r="Q147" s="40"/>
      <c r="R147" s="40"/>
      <c r="S147" s="41">
        <f t="shared" si="16"/>
        <v>0</v>
      </c>
      <c r="T147" s="42">
        <v>1301</v>
      </c>
      <c r="U147" s="43">
        <f t="shared" si="17"/>
        <v>0</v>
      </c>
    </row>
    <row r="148" spans="2:21" ht="12.75" customHeight="1" x14ac:dyDescent="0.25">
      <c r="B148" s="34">
        <v>128</v>
      </c>
      <c r="C148" s="35" t="s">
        <v>354</v>
      </c>
      <c r="D148" s="35" t="s">
        <v>218</v>
      </c>
      <c r="E148" s="35" t="s">
        <v>245</v>
      </c>
      <c r="F148" s="36" t="s">
        <v>374</v>
      </c>
      <c r="G148" s="35" t="s">
        <v>75</v>
      </c>
      <c r="H148" s="35" t="s">
        <v>360</v>
      </c>
      <c r="I148" s="35" t="s">
        <v>518</v>
      </c>
      <c r="J148" s="37">
        <v>167</v>
      </c>
      <c r="K148" s="38" t="str">
        <f>IF('Elis ADORE ME 2'!L182=0,"",'Elis ADORE ME 2'!L182)</f>
        <v/>
      </c>
      <c r="L148" s="39" t="str">
        <f>IF('Elis ADORE ME 2'!M182=0,"",'Elis ADORE ME 2'!M182)</f>
        <v/>
      </c>
      <c r="M148" s="39" t="str">
        <f>IF('Elis ADORE ME 2'!N182=0,"",'Elis ADORE ME 2'!N182)</f>
        <v/>
      </c>
      <c r="N148" s="39" t="str">
        <f>IF('Elis ADORE ME 2'!O182=0,"",'Elis ADORE ME 2'!O182)</f>
        <v/>
      </c>
      <c r="O148" s="39" t="str">
        <f>IF('Elis ADORE ME 2'!P182=0,"",'Elis ADORE ME 2'!P182)</f>
        <v/>
      </c>
      <c r="P148" s="40"/>
      <c r="Q148" s="40"/>
      <c r="R148" s="40"/>
      <c r="S148" s="41">
        <f t="shared" si="16"/>
        <v>0</v>
      </c>
      <c r="T148" s="42">
        <v>1481</v>
      </c>
      <c r="U148" s="43">
        <f t="shared" si="17"/>
        <v>0</v>
      </c>
    </row>
    <row r="149" spans="2:21" ht="12.75" customHeight="1" thickBot="1" x14ac:dyDescent="0.3">
      <c r="B149" s="34">
        <v>129</v>
      </c>
      <c r="C149" s="35" t="s">
        <v>354</v>
      </c>
      <c r="D149" s="35" t="s">
        <v>218</v>
      </c>
      <c r="E149" s="35" t="s">
        <v>247</v>
      </c>
      <c r="F149" s="36" t="s">
        <v>381</v>
      </c>
      <c r="G149" s="35" t="s">
        <v>75</v>
      </c>
      <c r="H149" s="35" t="s">
        <v>360</v>
      </c>
      <c r="I149" s="35" t="s">
        <v>519</v>
      </c>
      <c r="J149" s="37">
        <v>167</v>
      </c>
      <c r="K149" s="38" t="str">
        <f>IF('Elis ADORE ME 2'!A202=0,"",'Elis ADORE ME 2'!A202)</f>
        <v/>
      </c>
      <c r="L149" s="39" t="str">
        <f>IF('Elis ADORE ME 2'!B202=0,"",'Elis ADORE ME 2'!B202)</f>
        <v/>
      </c>
      <c r="M149" s="39" t="str">
        <f>IF('Elis ADORE ME 2'!C202=0,"",'Elis ADORE ME 2'!C202)</f>
        <v/>
      </c>
      <c r="N149" s="39" t="str">
        <f>IF('Elis ADORE ME 2'!D202=0,"",'Elis ADORE ME 2'!D202)</f>
        <v/>
      </c>
      <c r="O149" s="39" t="str">
        <f>IF('Elis ADORE ME 2'!E202=0,"",'Elis ADORE ME 2'!E202)</f>
        <v/>
      </c>
      <c r="P149" s="40"/>
      <c r="Q149" s="40"/>
      <c r="R149" s="40"/>
      <c r="S149" s="41">
        <f t="shared" si="16"/>
        <v>0</v>
      </c>
      <c r="T149" s="42">
        <v>1976</v>
      </c>
      <c r="U149" s="43">
        <f t="shared" si="17"/>
        <v>0</v>
      </c>
    </row>
    <row r="150" spans="2:21" s="26" customFormat="1" ht="12.75" customHeight="1" thickBot="1" x14ac:dyDescent="0.3">
      <c r="B150" s="55" t="s">
        <v>520</v>
      </c>
      <c r="C150" s="55"/>
      <c r="D150" s="55"/>
      <c r="E150" s="55"/>
      <c r="F150" s="55"/>
      <c r="G150" s="55"/>
      <c r="H150" s="55"/>
      <c r="I150" s="55"/>
      <c r="J150" s="55"/>
      <c r="K150" s="27"/>
      <c r="L150" s="27"/>
      <c r="M150" s="27"/>
      <c r="N150" s="27"/>
      <c r="O150" s="27"/>
      <c r="P150" s="27"/>
      <c r="Q150" s="27"/>
      <c r="R150" s="27"/>
      <c r="S150" s="28">
        <f>S151+S160+S168+S177+S189+S204</f>
        <v>0</v>
      </c>
      <c r="T150" s="29"/>
      <c r="U150" s="30">
        <f>U151+U160+U168+U177+U189+U204</f>
        <v>0</v>
      </c>
    </row>
    <row r="151" spans="2:21" s="26" customFormat="1" ht="12.75" customHeight="1" thickBot="1" x14ac:dyDescent="0.3">
      <c r="B151" s="57" t="s">
        <v>521</v>
      </c>
      <c r="C151" s="57"/>
      <c r="D151" s="57"/>
      <c r="E151" s="57"/>
      <c r="F151" s="57"/>
      <c r="G151" s="57"/>
      <c r="H151" s="57"/>
      <c r="I151" s="57"/>
      <c r="J151" s="57"/>
      <c r="K151" s="44"/>
      <c r="L151" s="44"/>
      <c r="M151" s="44"/>
      <c r="N151" s="44"/>
      <c r="O151" s="44"/>
      <c r="P151" s="44"/>
      <c r="Q151" s="44"/>
      <c r="R151" s="44"/>
      <c r="S151" s="45">
        <f>SUM(S152:S159)</f>
        <v>0</v>
      </c>
      <c r="T151" s="46"/>
      <c r="U151" s="47">
        <f>SUM(U152:U159)</f>
        <v>0</v>
      </c>
    </row>
    <row r="152" spans="2:21" ht="12.75" customHeight="1" x14ac:dyDescent="0.25">
      <c r="B152" s="34">
        <v>130</v>
      </c>
      <c r="C152" s="35" t="s">
        <v>520</v>
      </c>
      <c r="D152" s="35" t="s">
        <v>249</v>
      </c>
      <c r="E152" s="35" t="s">
        <v>250</v>
      </c>
      <c r="F152" s="36" t="s">
        <v>522</v>
      </c>
      <c r="G152" s="35" t="s">
        <v>181</v>
      </c>
      <c r="H152" s="35" t="s">
        <v>391</v>
      </c>
      <c r="I152" s="35" t="s">
        <v>523</v>
      </c>
      <c r="J152" s="37">
        <v>170</v>
      </c>
      <c r="K152" s="48"/>
      <c r="L152" s="40"/>
      <c r="M152" s="39" t="str">
        <f>IF('Lalis ВА LALIS ВЕСНА 2022'!A22=0,"",'Lalis ВА LALIS ВЕСНА 2022'!A22)</f>
        <v/>
      </c>
      <c r="N152" s="39" t="str">
        <f>IF('Lalis ВА LALIS ВЕСНА 2022'!B22=0,"",'Lalis ВА LALIS ВЕСНА 2022'!B22)</f>
        <v/>
      </c>
      <c r="O152" s="39" t="str">
        <f>IF('Lalis ВА LALIS ВЕСНА 2022'!C22=0,"",'Lalis ВА LALIS ВЕСНА 2022'!C22)</f>
        <v/>
      </c>
      <c r="P152" s="39" t="str">
        <f>IF('Lalis ВА LALIS ВЕСНА 2022'!D22=0,"",'Lalis ВА LALIS ВЕСНА 2022'!D22)</f>
        <v/>
      </c>
      <c r="Q152" s="39" t="str">
        <f>IF('Lalis ВА LALIS ВЕСНА 2022'!E22=0,"",'Lalis ВА LALIS ВЕСНА 2022'!E22)</f>
        <v/>
      </c>
      <c r="R152" s="39" t="str">
        <f>IF('Lalis ВА LALIS ВЕСНА 2022'!F22=0,"",'Lalis ВА LALIS ВЕСНА 2022'!F22)</f>
        <v/>
      </c>
      <c r="S152" s="41">
        <f t="shared" ref="S152:S159" si="18">SUM(K152:R152)</f>
        <v>0</v>
      </c>
      <c r="T152" s="42">
        <v>4361</v>
      </c>
      <c r="U152" s="43">
        <f t="shared" ref="U152:U159" si="19">T152*S152</f>
        <v>0</v>
      </c>
    </row>
    <row r="153" spans="2:21" ht="12.75" customHeight="1" x14ac:dyDescent="0.25">
      <c r="B153" s="34">
        <v>131</v>
      </c>
      <c r="C153" s="35" t="s">
        <v>520</v>
      </c>
      <c r="D153" s="35" t="s">
        <v>249</v>
      </c>
      <c r="E153" s="35" t="s">
        <v>251</v>
      </c>
      <c r="F153" s="36" t="s">
        <v>388</v>
      </c>
      <c r="G153" s="35" t="s">
        <v>252</v>
      </c>
      <c r="H153" s="35" t="s">
        <v>391</v>
      </c>
      <c r="I153" s="35" t="s">
        <v>524</v>
      </c>
      <c r="J153" s="37">
        <v>170</v>
      </c>
      <c r="K153" s="48"/>
      <c r="L153" s="40"/>
      <c r="M153" s="39" t="str">
        <f>IF('Lalis ВА LALIS ВЕСНА 2022'!L22=0,"",'Lalis ВА LALIS ВЕСНА 2022'!L22)</f>
        <v/>
      </c>
      <c r="N153" s="39" t="str">
        <f>IF('Lalis ВА LALIS ВЕСНА 2022'!M22=0,"",'Lalis ВА LALIS ВЕСНА 2022'!M22)</f>
        <v/>
      </c>
      <c r="O153" s="39" t="str">
        <f>IF('Lalis ВА LALIS ВЕСНА 2022'!N22=0,"",'Lalis ВА LALIS ВЕСНА 2022'!N22)</f>
        <v/>
      </c>
      <c r="P153" s="39" t="str">
        <f>IF('Lalis ВА LALIS ВЕСНА 2022'!O22=0,"",'Lalis ВА LALIS ВЕСНА 2022'!O22)</f>
        <v/>
      </c>
      <c r="Q153" s="39" t="str">
        <f>IF('Lalis ВА LALIS ВЕСНА 2022'!P22=0,"",'Lalis ВА LALIS ВЕСНА 2022'!P22)</f>
        <v/>
      </c>
      <c r="R153" s="39" t="str">
        <f>IF('Lalis ВА LALIS ВЕСНА 2022'!Q22=0,"",'Lalis ВА LALIS ВЕСНА 2022'!Q22)</f>
        <v/>
      </c>
      <c r="S153" s="41">
        <f t="shared" si="18"/>
        <v>0</v>
      </c>
      <c r="T153" s="42">
        <v>3416</v>
      </c>
      <c r="U153" s="43">
        <f t="shared" si="19"/>
        <v>0</v>
      </c>
    </row>
    <row r="154" spans="2:21" ht="12.75" customHeight="1" x14ac:dyDescent="0.25">
      <c r="B154" s="34">
        <v>132</v>
      </c>
      <c r="C154" s="35" t="s">
        <v>520</v>
      </c>
      <c r="D154" s="35" t="s">
        <v>249</v>
      </c>
      <c r="E154" s="35" t="s">
        <v>253</v>
      </c>
      <c r="F154" s="36" t="s">
        <v>388</v>
      </c>
      <c r="G154" s="35" t="s">
        <v>108</v>
      </c>
      <c r="H154" s="35" t="s">
        <v>476</v>
      </c>
      <c r="I154" s="35" t="s">
        <v>525</v>
      </c>
      <c r="J154" s="37">
        <v>170</v>
      </c>
      <c r="K154" s="48"/>
      <c r="L154" s="40"/>
      <c r="M154" s="39" t="str">
        <f>IF('Lalis ВА LALIS ВЕСНА 2022'!A42=0,"",'Lalis ВА LALIS ВЕСНА 2022'!A42)</f>
        <v/>
      </c>
      <c r="N154" s="39" t="str">
        <f>IF('Lalis ВА LALIS ВЕСНА 2022'!B42=0,"",'Lalis ВА LALIS ВЕСНА 2022'!B42)</f>
        <v/>
      </c>
      <c r="O154" s="39" t="str">
        <f>IF('Lalis ВА LALIS ВЕСНА 2022'!C42=0,"",'Lalis ВА LALIS ВЕСНА 2022'!C42)</f>
        <v/>
      </c>
      <c r="P154" s="39" t="str">
        <f>IF('Lalis ВА LALIS ВЕСНА 2022'!D42=0,"",'Lalis ВА LALIS ВЕСНА 2022'!D42)</f>
        <v/>
      </c>
      <c r="Q154" s="39" t="str">
        <f>IF('Lalis ВА LALIS ВЕСНА 2022'!E42=0,"",'Lalis ВА LALIS ВЕСНА 2022'!E42)</f>
        <v/>
      </c>
      <c r="R154" s="39" t="str">
        <f>IF('Lalis ВА LALIS ВЕСНА 2022'!F42=0,"",'Lalis ВА LALIS ВЕСНА 2022'!F42)</f>
        <v/>
      </c>
      <c r="S154" s="41">
        <f t="shared" si="18"/>
        <v>0</v>
      </c>
      <c r="T154" s="42">
        <v>4271</v>
      </c>
      <c r="U154" s="43">
        <f t="shared" si="19"/>
        <v>0</v>
      </c>
    </row>
    <row r="155" spans="2:21" ht="12.75" customHeight="1" x14ac:dyDescent="0.25">
      <c r="B155" s="34">
        <v>133</v>
      </c>
      <c r="C155" s="35" t="s">
        <v>520</v>
      </c>
      <c r="D155" s="35" t="s">
        <v>249</v>
      </c>
      <c r="E155" s="35" t="s">
        <v>254</v>
      </c>
      <c r="F155" s="36" t="s">
        <v>388</v>
      </c>
      <c r="G155" s="35" t="s">
        <v>181</v>
      </c>
      <c r="H155" s="35" t="s">
        <v>455</v>
      </c>
      <c r="I155" s="35" t="s">
        <v>526</v>
      </c>
      <c r="J155" s="37">
        <v>170</v>
      </c>
      <c r="K155" s="48"/>
      <c r="L155" s="40"/>
      <c r="M155" s="39" t="str">
        <f>IF('Lalis ВА LALIS ВЕСНА 2022'!L42=0,"",'Lalis ВА LALIS ВЕСНА 2022'!L42)</f>
        <v/>
      </c>
      <c r="N155" s="39" t="str">
        <f>IF('Lalis ВА LALIS ВЕСНА 2022'!M42=0,"",'Lalis ВА LALIS ВЕСНА 2022'!M42)</f>
        <v/>
      </c>
      <c r="O155" s="39" t="str">
        <f>IF('Lalis ВА LALIS ВЕСНА 2022'!N42=0,"",'Lalis ВА LALIS ВЕСНА 2022'!N42)</f>
        <v/>
      </c>
      <c r="P155" s="39" t="str">
        <f>IF('Lalis ВА LALIS ВЕСНА 2022'!O42=0,"",'Lalis ВА LALIS ВЕСНА 2022'!O42)</f>
        <v/>
      </c>
      <c r="Q155" s="39" t="str">
        <f>IF('Lalis ВА LALIS ВЕСНА 2022'!P42=0,"",'Lalis ВА LALIS ВЕСНА 2022'!P42)</f>
        <v/>
      </c>
      <c r="R155" s="39" t="str">
        <f>IF('Lalis ВА LALIS ВЕСНА 2022'!Q42=0,"",'Lalis ВА LALIS ВЕСНА 2022'!Q42)</f>
        <v/>
      </c>
      <c r="S155" s="41">
        <f t="shared" si="18"/>
        <v>0</v>
      </c>
      <c r="T155" s="42">
        <v>4766</v>
      </c>
      <c r="U155" s="43">
        <f t="shared" si="19"/>
        <v>0</v>
      </c>
    </row>
    <row r="156" spans="2:21" ht="12.75" customHeight="1" x14ac:dyDescent="0.25">
      <c r="B156" s="34">
        <v>134</v>
      </c>
      <c r="C156" s="35" t="s">
        <v>520</v>
      </c>
      <c r="D156" s="35" t="s">
        <v>249</v>
      </c>
      <c r="E156" s="35" t="s">
        <v>257</v>
      </c>
      <c r="F156" s="36" t="s">
        <v>393</v>
      </c>
      <c r="G156" s="35" t="s">
        <v>259</v>
      </c>
      <c r="H156" s="35" t="s">
        <v>476</v>
      </c>
      <c r="I156" s="35" t="s">
        <v>527</v>
      </c>
      <c r="J156" s="37">
        <v>170</v>
      </c>
      <c r="K156" s="48"/>
      <c r="L156" s="40"/>
      <c r="M156" s="39" t="str">
        <f>IF('Lalis ВА LALIS ВЕСНА 2022'!A62=0,"",'Lalis ВА LALIS ВЕСНА 2022'!A62)</f>
        <v/>
      </c>
      <c r="N156" s="39" t="str">
        <f>IF('Lalis ВА LALIS ВЕСНА 2022'!B62=0,"",'Lalis ВА LALIS ВЕСНА 2022'!B62)</f>
        <v/>
      </c>
      <c r="O156" s="39" t="str">
        <f>IF('Lalis ВА LALIS ВЕСНА 2022'!C62=0,"",'Lalis ВА LALIS ВЕСНА 2022'!C62)</f>
        <v/>
      </c>
      <c r="P156" s="39" t="str">
        <f>IF('Lalis ВА LALIS ВЕСНА 2022'!D62=0,"",'Lalis ВА LALIS ВЕСНА 2022'!D62)</f>
        <v/>
      </c>
      <c r="Q156" s="39" t="str">
        <f>IF('Lalis ВА LALIS ВЕСНА 2022'!E62=0,"",'Lalis ВА LALIS ВЕСНА 2022'!E62)</f>
        <v/>
      </c>
      <c r="R156" s="39" t="str">
        <f>IF('Lalis ВА LALIS ВЕСНА 2022'!F62=0,"",'Lalis ВА LALIS ВЕСНА 2022'!F62)</f>
        <v/>
      </c>
      <c r="S156" s="41">
        <f t="shared" si="18"/>
        <v>0</v>
      </c>
      <c r="T156" s="42">
        <v>5216</v>
      </c>
      <c r="U156" s="43">
        <f t="shared" si="19"/>
        <v>0</v>
      </c>
    </row>
    <row r="157" spans="2:21" ht="12.75" customHeight="1" x14ac:dyDescent="0.25">
      <c r="B157" s="34">
        <v>135</v>
      </c>
      <c r="C157" s="35" t="s">
        <v>520</v>
      </c>
      <c r="D157" s="35" t="s">
        <v>249</v>
      </c>
      <c r="E157" s="35" t="s">
        <v>258</v>
      </c>
      <c r="F157" s="36" t="s">
        <v>393</v>
      </c>
      <c r="G157" s="35" t="s">
        <v>118</v>
      </c>
      <c r="H157" s="35" t="s">
        <v>476</v>
      </c>
      <c r="I157" s="35" t="s">
        <v>528</v>
      </c>
      <c r="J157" s="37">
        <v>170</v>
      </c>
      <c r="K157" s="48"/>
      <c r="L157" s="40"/>
      <c r="M157" s="39" t="str">
        <f>IF('Lalis ВА LALIS ВЕСНА 2022'!L62=0,"",'Lalis ВА LALIS ВЕСНА 2022'!L62)</f>
        <v/>
      </c>
      <c r="N157" s="39" t="str">
        <f>IF('Lalis ВА LALIS ВЕСНА 2022'!M62=0,"",'Lalis ВА LALIS ВЕСНА 2022'!M62)</f>
        <v/>
      </c>
      <c r="O157" s="39" t="str">
        <f>IF('Lalis ВА LALIS ВЕСНА 2022'!N62=0,"",'Lalis ВА LALIS ВЕСНА 2022'!N62)</f>
        <v/>
      </c>
      <c r="P157" s="39" t="str">
        <f>IF('Lalis ВА LALIS ВЕСНА 2022'!O62=0,"",'Lalis ВА LALIS ВЕСНА 2022'!O62)</f>
        <v/>
      </c>
      <c r="Q157" s="39" t="str">
        <f>IF('Lalis ВА LALIS ВЕСНА 2022'!P62=0,"",'Lalis ВА LALIS ВЕСНА 2022'!P62)</f>
        <v/>
      </c>
      <c r="R157" s="39" t="str">
        <f>IF('Lalis ВА LALIS ВЕСНА 2022'!Q62=0,"",'Lalis ВА LALIS ВЕСНА 2022'!Q62)</f>
        <v/>
      </c>
      <c r="S157" s="41">
        <f t="shared" si="18"/>
        <v>0</v>
      </c>
      <c r="T157" s="42">
        <v>5936</v>
      </c>
      <c r="U157" s="43">
        <f t="shared" si="19"/>
        <v>0</v>
      </c>
    </row>
    <row r="158" spans="2:21" ht="12.75" customHeight="1" x14ac:dyDescent="0.25">
      <c r="B158" s="34">
        <v>136</v>
      </c>
      <c r="C158" s="35" t="s">
        <v>520</v>
      </c>
      <c r="D158" s="35" t="s">
        <v>249</v>
      </c>
      <c r="E158" s="35" t="s">
        <v>261</v>
      </c>
      <c r="F158" s="36" t="s">
        <v>529</v>
      </c>
      <c r="G158" s="35" t="s">
        <v>156</v>
      </c>
      <c r="H158" s="35" t="s">
        <v>391</v>
      </c>
      <c r="I158" s="35" t="s">
        <v>530</v>
      </c>
      <c r="J158" s="37">
        <v>170</v>
      </c>
      <c r="K158" s="48"/>
      <c r="L158" s="40"/>
      <c r="M158" s="39" t="str">
        <f>IF('Lalis ВА LALIS ВЕСНА 2022'!A82=0,"",'Lalis ВА LALIS ВЕСНА 2022'!A82)</f>
        <v/>
      </c>
      <c r="N158" s="39" t="str">
        <f>IF('Lalis ВА LALIS ВЕСНА 2022'!B82=0,"",'Lalis ВА LALIS ВЕСНА 2022'!B82)</f>
        <v/>
      </c>
      <c r="O158" s="39" t="str">
        <f>IF('Lalis ВА LALIS ВЕСНА 2022'!C82=0,"",'Lalis ВА LALIS ВЕСНА 2022'!C82)</f>
        <v/>
      </c>
      <c r="P158" s="39" t="str">
        <f>IF('Lalis ВА LALIS ВЕСНА 2022'!D82=0,"",'Lalis ВА LALIS ВЕСНА 2022'!D82)</f>
        <v/>
      </c>
      <c r="Q158" s="39" t="str">
        <f>IF('Lalis ВА LALIS ВЕСНА 2022'!E82=0,"",'Lalis ВА LALIS ВЕСНА 2022'!E82)</f>
        <v/>
      </c>
      <c r="R158" s="39" t="str">
        <f>IF('Lalis ВА LALIS ВЕСНА 2022'!F82=0,"",'Lalis ВА LALIS ВЕСНА 2022'!F82)</f>
        <v/>
      </c>
      <c r="S158" s="41">
        <f t="shared" si="18"/>
        <v>0</v>
      </c>
      <c r="T158" s="42">
        <v>6296</v>
      </c>
      <c r="U158" s="43">
        <f t="shared" si="19"/>
        <v>0</v>
      </c>
    </row>
    <row r="159" spans="2:21" ht="12.75" customHeight="1" thickBot="1" x14ac:dyDescent="0.3">
      <c r="B159" s="34">
        <v>137</v>
      </c>
      <c r="C159" s="35" t="s">
        <v>520</v>
      </c>
      <c r="D159" s="35" t="s">
        <v>249</v>
      </c>
      <c r="E159" s="35" t="s">
        <v>262</v>
      </c>
      <c r="F159" s="36" t="s">
        <v>531</v>
      </c>
      <c r="G159" s="35" t="s">
        <v>156</v>
      </c>
      <c r="H159" s="35" t="s">
        <v>476</v>
      </c>
      <c r="I159" s="35" t="s">
        <v>532</v>
      </c>
      <c r="J159" s="37">
        <v>170</v>
      </c>
      <c r="K159" s="48"/>
      <c r="L159" s="40"/>
      <c r="M159" s="39" t="str">
        <f>IF('Lalis ВА LALIS ВЕСНА 2022'!L82=0,"",'Lalis ВА LALIS ВЕСНА 2022'!L82)</f>
        <v/>
      </c>
      <c r="N159" s="39" t="str">
        <f>IF('Lalis ВА LALIS ВЕСНА 2022'!M82=0,"",'Lalis ВА LALIS ВЕСНА 2022'!M82)</f>
        <v/>
      </c>
      <c r="O159" s="39" t="str">
        <f>IF('Lalis ВА LALIS ВЕСНА 2022'!N82=0,"",'Lalis ВА LALIS ВЕСНА 2022'!N82)</f>
        <v/>
      </c>
      <c r="P159" s="39" t="str">
        <f>IF('Lalis ВА LALIS ВЕСНА 2022'!O82=0,"",'Lalis ВА LALIS ВЕСНА 2022'!O82)</f>
        <v/>
      </c>
      <c r="Q159" s="39" t="str">
        <f>IF('Lalis ВА LALIS ВЕСНА 2022'!P82=0,"",'Lalis ВА LALIS ВЕСНА 2022'!P82)</f>
        <v/>
      </c>
      <c r="R159" s="39" t="str">
        <f>IF('Lalis ВА LALIS ВЕСНА 2022'!Q82=0,"",'Lalis ВА LALIS ВЕСНА 2022'!Q82)</f>
        <v/>
      </c>
      <c r="S159" s="41">
        <f t="shared" si="18"/>
        <v>0</v>
      </c>
      <c r="T159" s="42">
        <v>4316</v>
      </c>
      <c r="U159" s="43">
        <f t="shared" si="19"/>
        <v>0</v>
      </c>
    </row>
    <row r="160" spans="2:21" s="26" customFormat="1" ht="12.75" customHeight="1" thickBot="1" x14ac:dyDescent="0.3">
      <c r="B160" s="57" t="s">
        <v>533</v>
      </c>
      <c r="C160" s="57"/>
      <c r="D160" s="57"/>
      <c r="E160" s="57"/>
      <c r="F160" s="57"/>
      <c r="G160" s="57"/>
      <c r="H160" s="57"/>
      <c r="I160" s="57"/>
      <c r="J160" s="57"/>
      <c r="K160" s="44"/>
      <c r="L160" s="44"/>
      <c r="M160" s="44"/>
      <c r="N160" s="44"/>
      <c r="O160" s="44"/>
      <c r="P160" s="44"/>
      <c r="Q160" s="44"/>
      <c r="R160" s="44"/>
      <c r="S160" s="45">
        <f>SUM(S161:S167)</f>
        <v>0</v>
      </c>
      <c r="T160" s="46"/>
      <c r="U160" s="47">
        <f>SUM(U161:U167)</f>
        <v>0</v>
      </c>
    </row>
    <row r="161" spans="2:21" ht="12.75" customHeight="1" x14ac:dyDescent="0.25">
      <c r="B161" s="34">
        <v>138</v>
      </c>
      <c r="C161" s="35" t="s">
        <v>520</v>
      </c>
      <c r="D161" s="35" t="s">
        <v>266</v>
      </c>
      <c r="E161" s="35" t="s">
        <v>267</v>
      </c>
      <c r="F161" s="36" t="s">
        <v>356</v>
      </c>
      <c r="G161" s="35" t="s">
        <v>269</v>
      </c>
      <c r="H161" s="35" t="s">
        <v>357</v>
      </c>
      <c r="I161" s="35" t="s">
        <v>534</v>
      </c>
      <c r="J161" s="37">
        <v>170</v>
      </c>
      <c r="K161" s="48"/>
      <c r="L161" s="40"/>
      <c r="M161" s="39" t="str">
        <f>IF('Lalis SHADES OF LIGHT 4'!A22=0,"",'Lalis SHADES OF LIGHT 4'!A22)</f>
        <v/>
      </c>
      <c r="N161" s="39" t="str">
        <f>IF('Lalis SHADES OF LIGHT 4'!B22=0,"",'Lalis SHADES OF LIGHT 4'!B22)</f>
        <v/>
      </c>
      <c r="O161" s="39" t="str">
        <f>IF('Lalis SHADES OF LIGHT 4'!C22=0,"",'Lalis SHADES OF LIGHT 4'!C22)</f>
        <v/>
      </c>
      <c r="P161" s="39" t="str">
        <f>IF('Lalis SHADES OF LIGHT 4'!D22=0,"",'Lalis SHADES OF LIGHT 4'!D22)</f>
        <v/>
      </c>
      <c r="Q161" s="39" t="str">
        <f>IF('Lalis SHADES OF LIGHT 4'!E22=0,"",'Lalis SHADES OF LIGHT 4'!E22)</f>
        <v/>
      </c>
      <c r="R161" s="39" t="str">
        <f>IF('Lalis SHADES OF LIGHT 4'!F22=0,"",'Lalis SHADES OF LIGHT 4'!F22)</f>
        <v/>
      </c>
      <c r="S161" s="41">
        <f t="shared" ref="S161:S167" si="20">SUM(K161:R161)</f>
        <v>0</v>
      </c>
      <c r="T161" s="42">
        <v>1166</v>
      </c>
      <c r="U161" s="43">
        <f t="shared" ref="U161:U167" si="21">T161*S161</f>
        <v>0</v>
      </c>
    </row>
    <row r="162" spans="2:21" ht="12.75" customHeight="1" x14ac:dyDescent="0.25">
      <c r="B162" s="34">
        <v>139</v>
      </c>
      <c r="C162" s="35" t="s">
        <v>520</v>
      </c>
      <c r="D162" s="35" t="s">
        <v>266</v>
      </c>
      <c r="E162" s="35" t="s">
        <v>268</v>
      </c>
      <c r="F162" s="36" t="s">
        <v>356</v>
      </c>
      <c r="G162" s="35" t="s">
        <v>101</v>
      </c>
      <c r="H162" s="35" t="s">
        <v>357</v>
      </c>
      <c r="I162" s="35" t="s">
        <v>535</v>
      </c>
      <c r="J162" s="37">
        <v>170</v>
      </c>
      <c r="K162" s="48"/>
      <c r="L162" s="40"/>
      <c r="M162" s="39" t="str">
        <f>IF('Lalis SHADES OF LIGHT 4'!L22=0,"",'Lalis SHADES OF LIGHT 4'!L22)</f>
        <v/>
      </c>
      <c r="N162" s="39" t="str">
        <f>IF('Lalis SHADES OF LIGHT 4'!M22=0,"",'Lalis SHADES OF LIGHT 4'!M22)</f>
        <v/>
      </c>
      <c r="O162" s="39" t="str">
        <f>IF('Lalis SHADES OF LIGHT 4'!N22=0,"",'Lalis SHADES OF LIGHT 4'!N22)</f>
        <v/>
      </c>
      <c r="P162" s="39" t="str">
        <f>IF('Lalis SHADES OF LIGHT 4'!O22=0,"",'Lalis SHADES OF LIGHT 4'!O22)</f>
        <v/>
      </c>
      <c r="Q162" s="39" t="str">
        <f>IF('Lalis SHADES OF LIGHT 4'!P22=0,"",'Lalis SHADES OF LIGHT 4'!P22)</f>
        <v/>
      </c>
      <c r="R162" s="39" t="str">
        <f>IF('Lalis SHADES OF LIGHT 4'!Q22=0,"",'Lalis SHADES OF LIGHT 4'!Q22)</f>
        <v/>
      </c>
      <c r="S162" s="41">
        <f t="shared" si="20"/>
        <v>0</v>
      </c>
      <c r="T162" s="42">
        <v>1121</v>
      </c>
      <c r="U162" s="43">
        <f t="shared" si="21"/>
        <v>0</v>
      </c>
    </row>
    <row r="163" spans="2:21" ht="12.75" customHeight="1" x14ac:dyDescent="0.25">
      <c r="B163" s="34">
        <v>140</v>
      </c>
      <c r="C163" s="35" t="s">
        <v>520</v>
      </c>
      <c r="D163" s="35" t="s">
        <v>266</v>
      </c>
      <c r="E163" s="35" t="s">
        <v>272</v>
      </c>
      <c r="F163" s="36" t="s">
        <v>356</v>
      </c>
      <c r="G163" s="35" t="s">
        <v>101</v>
      </c>
      <c r="H163" s="35" t="s">
        <v>368</v>
      </c>
      <c r="I163" s="35" t="s">
        <v>536</v>
      </c>
      <c r="J163" s="37">
        <v>170</v>
      </c>
      <c r="K163" s="48"/>
      <c r="L163" s="40"/>
      <c r="M163" s="39" t="str">
        <f>IF('Lalis SHADES OF LIGHT 4'!A42=0,"",'Lalis SHADES OF LIGHT 4'!A42)</f>
        <v/>
      </c>
      <c r="N163" s="39" t="str">
        <f>IF('Lalis SHADES OF LIGHT 4'!B42=0,"",'Lalis SHADES OF LIGHT 4'!B42)</f>
        <v/>
      </c>
      <c r="O163" s="39" t="str">
        <f>IF('Lalis SHADES OF LIGHT 4'!C42=0,"",'Lalis SHADES OF LIGHT 4'!C42)</f>
        <v/>
      </c>
      <c r="P163" s="39" t="str">
        <f>IF('Lalis SHADES OF LIGHT 4'!D42=0,"",'Lalis SHADES OF LIGHT 4'!D42)</f>
        <v/>
      </c>
      <c r="Q163" s="39" t="str">
        <f>IF('Lalis SHADES OF LIGHT 4'!E42=0,"",'Lalis SHADES OF LIGHT 4'!E42)</f>
        <v/>
      </c>
      <c r="R163" s="39" t="str">
        <f>IF('Lalis SHADES OF LIGHT 4'!F42=0,"",'Lalis SHADES OF LIGHT 4'!F42)</f>
        <v/>
      </c>
      <c r="S163" s="41">
        <f t="shared" si="20"/>
        <v>0</v>
      </c>
      <c r="T163" s="42">
        <v>2696</v>
      </c>
      <c r="U163" s="43">
        <f t="shared" si="21"/>
        <v>0</v>
      </c>
    </row>
    <row r="164" spans="2:21" ht="12.75" customHeight="1" x14ac:dyDescent="0.25">
      <c r="B164" s="34">
        <v>141</v>
      </c>
      <c r="C164" s="35" t="s">
        <v>520</v>
      </c>
      <c r="D164" s="35" t="s">
        <v>266</v>
      </c>
      <c r="E164" s="35" t="s">
        <v>273</v>
      </c>
      <c r="F164" s="36" t="s">
        <v>356</v>
      </c>
      <c r="G164" s="35" t="s">
        <v>75</v>
      </c>
      <c r="H164" s="35" t="s">
        <v>398</v>
      </c>
      <c r="I164" s="35" t="s">
        <v>537</v>
      </c>
      <c r="J164" s="37">
        <v>170</v>
      </c>
      <c r="K164" s="48"/>
      <c r="L164" s="40"/>
      <c r="M164" s="39" t="str">
        <f>IF('Lalis SHADES OF LIGHT 4'!L42=0,"",'Lalis SHADES OF LIGHT 4'!L42)</f>
        <v/>
      </c>
      <c r="N164" s="39" t="str">
        <f>IF('Lalis SHADES OF LIGHT 4'!M42=0,"",'Lalis SHADES OF LIGHT 4'!M42)</f>
        <v/>
      </c>
      <c r="O164" s="39" t="str">
        <f>IF('Lalis SHADES OF LIGHT 4'!N42=0,"",'Lalis SHADES OF LIGHT 4'!N42)</f>
        <v/>
      </c>
      <c r="P164" s="39" t="str">
        <f>IF('Lalis SHADES OF LIGHT 4'!O42=0,"",'Lalis SHADES OF LIGHT 4'!O42)</f>
        <v/>
      </c>
      <c r="Q164" s="39" t="str">
        <f>IF('Lalis SHADES OF LIGHT 4'!P42=0,"",'Lalis SHADES OF LIGHT 4'!P42)</f>
        <v/>
      </c>
      <c r="R164" s="39" t="str">
        <f>IF('Lalis SHADES OF LIGHT 4'!Q42=0,"",'Lalis SHADES OF LIGHT 4'!Q42)</f>
        <v/>
      </c>
      <c r="S164" s="41">
        <f t="shared" si="20"/>
        <v>0</v>
      </c>
      <c r="T164" s="42">
        <v>1886</v>
      </c>
      <c r="U164" s="43">
        <f t="shared" si="21"/>
        <v>0</v>
      </c>
    </row>
    <row r="165" spans="2:21" ht="12.75" customHeight="1" x14ac:dyDescent="0.25">
      <c r="B165" s="34">
        <v>142</v>
      </c>
      <c r="C165" s="35" t="s">
        <v>520</v>
      </c>
      <c r="D165" s="35" t="s">
        <v>266</v>
      </c>
      <c r="E165" s="35" t="s">
        <v>275</v>
      </c>
      <c r="F165" s="36" t="s">
        <v>374</v>
      </c>
      <c r="G165" s="35" t="s">
        <v>26</v>
      </c>
      <c r="H165" s="35" t="s">
        <v>357</v>
      </c>
      <c r="I165" s="35" t="s">
        <v>538</v>
      </c>
      <c r="J165" s="37">
        <v>170</v>
      </c>
      <c r="K165" s="48"/>
      <c r="L165" s="40"/>
      <c r="M165" s="39" t="str">
        <f>IF('Lalis SHADES OF LIGHT 4'!A62=0,"",'Lalis SHADES OF LIGHT 4'!A62)</f>
        <v/>
      </c>
      <c r="N165" s="39" t="str">
        <f>IF('Lalis SHADES OF LIGHT 4'!B62=0,"",'Lalis SHADES OF LIGHT 4'!B62)</f>
        <v/>
      </c>
      <c r="O165" s="39" t="str">
        <f>IF('Lalis SHADES OF LIGHT 4'!C62=0,"",'Lalis SHADES OF LIGHT 4'!C62)</f>
        <v/>
      </c>
      <c r="P165" s="39" t="str">
        <f>IF('Lalis SHADES OF LIGHT 4'!D62=0,"",'Lalis SHADES OF LIGHT 4'!D62)</f>
        <v/>
      </c>
      <c r="Q165" s="39" t="str">
        <f>IF('Lalis SHADES OF LIGHT 4'!E62=0,"",'Lalis SHADES OF LIGHT 4'!E62)</f>
        <v/>
      </c>
      <c r="R165" s="39" t="str">
        <f>IF('Lalis SHADES OF LIGHT 4'!F62=0,"",'Lalis SHADES OF LIGHT 4'!F62)</f>
        <v/>
      </c>
      <c r="S165" s="41">
        <f t="shared" si="20"/>
        <v>0</v>
      </c>
      <c r="T165" s="42">
        <v>1346</v>
      </c>
      <c r="U165" s="43">
        <f t="shared" si="21"/>
        <v>0</v>
      </c>
    </row>
    <row r="166" spans="2:21" ht="12.75" customHeight="1" x14ac:dyDescent="0.25">
      <c r="B166" s="34">
        <v>143</v>
      </c>
      <c r="C166" s="35" t="s">
        <v>520</v>
      </c>
      <c r="D166" s="35" t="s">
        <v>266</v>
      </c>
      <c r="E166" s="35" t="s">
        <v>276</v>
      </c>
      <c r="F166" s="36" t="s">
        <v>381</v>
      </c>
      <c r="G166" s="35" t="s">
        <v>101</v>
      </c>
      <c r="H166" s="35" t="s">
        <v>368</v>
      </c>
      <c r="I166" s="35" t="s">
        <v>539</v>
      </c>
      <c r="J166" s="37">
        <v>170</v>
      </c>
      <c r="K166" s="48"/>
      <c r="L166" s="40"/>
      <c r="M166" s="39" t="str">
        <f>IF('Lalis SHADES OF LIGHT 4'!L62=0,"",'Lalis SHADES OF LIGHT 4'!L62)</f>
        <v/>
      </c>
      <c r="N166" s="39" t="str">
        <f>IF('Lalis SHADES OF LIGHT 4'!M62=0,"",'Lalis SHADES OF LIGHT 4'!M62)</f>
        <v/>
      </c>
      <c r="O166" s="39" t="str">
        <f>IF('Lalis SHADES OF LIGHT 4'!N62=0,"",'Lalis SHADES OF LIGHT 4'!N62)</f>
        <v/>
      </c>
      <c r="P166" s="39" t="str">
        <f>IF('Lalis SHADES OF LIGHT 4'!O62=0,"",'Lalis SHADES OF LIGHT 4'!O62)</f>
        <v/>
      </c>
      <c r="Q166" s="39" t="str">
        <f>IF('Lalis SHADES OF LIGHT 4'!P62=0,"",'Lalis SHADES OF LIGHT 4'!P62)</f>
        <v/>
      </c>
      <c r="R166" s="39" t="str">
        <f>IF('Lalis SHADES OF LIGHT 4'!Q62=0,"",'Lalis SHADES OF LIGHT 4'!Q62)</f>
        <v/>
      </c>
      <c r="S166" s="41">
        <f t="shared" si="20"/>
        <v>0</v>
      </c>
      <c r="T166" s="42">
        <v>1886</v>
      </c>
      <c r="U166" s="43">
        <f t="shared" si="21"/>
        <v>0</v>
      </c>
    </row>
    <row r="167" spans="2:21" ht="12.75" customHeight="1" thickBot="1" x14ac:dyDescent="0.3">
      <c r="B167" s="34">
        <v>144</v>
      </c>
      <c r="C167" s="35" t="s">
        <v>520</v>
      </c>
      <c r="D167" s="35" t="s">
        <v>266</v>
      </c>
      <c r="E167" s="35" t="s">
        <v>278</v>
      </c>
      <c r="F167" s="36" t="s">
        <v>381</v>
      </c>
      <c r="G167" s="35" t="s">
        <v>26</v>
      </c>
      <c r="H167" s="35" t="s">
        <v>357</v>
      </c>
      <c r="I167" s="35" t="s">
        <v>540</v>
      </c>
      <c r="J167" s="37">
        <v>170</v>
      </c>
      <c r="K167" s="48"/>
      <c r="L167" s="40"/>
      <c r="M167" s="39" t="str">
        <f>IF('Lalis SHADES OF LIGHT 4'!A82=0,"",'Lalis SHADES OF LIGHT 4'!A82)</f>
        <v/>
      </c>
      <c r="N167" s="39" t="str">
        <f>IF('Lalis SHADES OF LIGHT 4'!B82=0,"",'Lalis SHADES OF LIGHT 4'!B82)</f>
        <v/>
      </c>
      <c r="O167" s="39" t="str">
        <f>IF('Lalis SHADES OF LIGHT 4'!C82=0,"",'Lalis SHADES OF LIGHT 4'!C82)</f>
        <v/>
      </c>
      <c r="P167" s="39" t="str">
        <f>IF('Lalis SHADES OF LIGHT 4'!D82=0,"",'Lalis SHADES OF LIGHT 4'!D82)</f>
        <v/>
      </c>
      <c r="Q167" s="39" t="str">
        <f>IF('Lalis SHADES OF LIGHT 4'!E82=0,"",'Lalis SHADES OF LIGHT 4'!E82)</f>
        <v/>
      </c>
      <c r="R167" s="39" t="str">
        <f>IF('Lalis SHADES OF LIGHT 4'!F82=0,"",'Lalis SHADES OF LIGHT 4'!F82)</f>
        <v/>
      </c>
      <c r="S167" s="41">
        <f t="shared" si="20"/>
        <v>0</v>
      </c>
      <c r="T167" s="42">
        <v>1886</v>
      </c>
      <c r="U167" s="43">
        <f t="shared" si="21"/>
        <v>0</v>
      </c>
    </row>
    <row r="168" spans="2:21" s="26" customFormat="1" ht="12.75" customHeight="1" thickBot="1" x14ac:dyDescent="0.3">
      <c r="B168" s="57" t="s">
        <v>541</v>
      </c>
      <c r="C168" s="57"/>
      <c r="D168" s="57"/>
      <c r="E168" s="57"/>
      <c r="F168" s="57"/>
      <c r="G168" s="57"/>
      <c r="H168" s="57"/>
      <c r="I168" s="57"/>
      <c r="J168" s="57"/>
      <c r="K168" s="44"/>
      <c r="L168" s="44"/>
      <c r="M168" s="44"/>
      <c r="N168" s="44"/>
      <c r="O168" s="44"/>
      <c r="P168" s="44"/>
      <c r="Q168" s="44"/>
      <c r="R168" s="44"/>
      <c r="S168" s="45">
        <f>SUM(S169:S176)</f>
        <v>0</v>
      </c>
      <c r="T168" s="46"/>
      <c r="U168" s="47">
        <f>SUM(U169:U176)</f>
        <v>0</v>
      </c>
    </row>
    <row r="169" spans="2:21" ht="12.75" customHeight="1" x14ac:dyDescent="0.25">
      <c r="B169" s="34">
        <v>145</v>
      </c>
      <c r="C169" s="35" t="s">
        <v>520</v>
      </c>
      <c r="D169" s="35" t="s">
        <v>279</v>
      </c>
      <c r="E169" s="35" t="s">
        <v>280</v>
      </c>
      <c r="F169" s="36" t="s">
        <v>356</v>
      </c>
      <c r="G169" s="35" t="s">
        <v>181</v>
      </c>
      <c r="H169" s="35" t="s">
        <v>360</v>
      </c>
      <c r="I169" s="35" t="s">
        <v>542</v>
      </c>
      <c r="J169" s="37">
        <v>170</v>
      </c>
      <c r="K169" s="48"/>
      <c r="L169" s="40"/>
      <c r="M169" s="39" t="str">
        <f>IF('Lalis SHADES OF LIGHT 5'!A22=0,"",'Lalis SHADES OF LIGHT 5'!A22)</f>
        <v/>
      </c>
      <c r="N169" s="39" t="str">
        <f>IF('Lalis SHADES OF LIGHT 5'!B22=0,"",'Lalis SHADES OF LIGHT 5'!B22)</f>
        <v/>
      </c>
      <c r="O169" s="39" t="str">
        <f>IF('Lalis SHADES OF LIGHT 5'!C22=0,"",'Lalis SHADES OF LIGHT 5'!C22)</f>
        <v/>
      </c>
      <c r="P169" s="39" t="str">
        <f>IF('Lalis SHADES OF LIGHT 5'!D22=0,"",'Lalis SHADES OF LIGHT 5'!D22)</f>
        <v/>
      </c>
      <c r="Q169" s="39" t="str">
        <f>IF('Lalis SHADES OF LIGHT 5'!E22=0,"",'Lalis SHADES OF LIGHT 5'!E22)</f>
        <v/>
      </c>
      <c r="R169" s="39" t="str">
        <f>IF('Lalis SHADES OF LIGHT 5'!F22=0,"",'Lalis SHADES OF LIGHT 5'!F22)</f>
        <v/>
      </c>
      <c r="S169" s="41">
        <f t="shared" ref="S169:S176" si="22">SUM(K169:R169)</f>
        <v>0</v>
      </c>
      <c r="T169" s="42">
        <v>2381</v>
      </c>
      <c r="U169" s="43">
        <f t="shared" ref="U169:U176" si="23">T169*S169</f>
        <v>0</v>
      </c>
    </row>
    <row r="170" spans="2:21" ht="12.75" customHeight="1" x14ac:dyDescent="0.25">
      <c r="B170" s="34">
        <v>146</v>
      </c>
      <c r="C170" s="35" t="s">
        <v>520</v>
      </c>
      <c r="D170" s="35" t="s">
        <v>279</v>
      </c>
      <c r="E170" s="35" t="s">
        <v>281</v>
      </c>
      <c r="F170" s="36" t="s">
        <v>356</v>
      </c>
      <c r="G170" s="35" t="s">
        <v>181</v>
      </c>
      <c r="H170" s="35" t="s">
        <v>398</v>
      </c>
      <c r="I170" s="35" t="s">
        <v>543</v>
      </c>
      <c r="J170" s="37">
        <v>170</v>
      </c>
      <c r="K170" s="48"/>
      <c r="L170" s="40"/>
      <c r="M170" s="39" t="str">
        <f>IF('Lalis SHADES OF LIGHT 5'!L22=0,"",'Lalis SHADES OF LIGHT 5'!L22)</f>
        <v/>
      </c>
      <c r="N170" s="39" t="str">
        <f>IF('Lalis SHADES OF LIGHT 5'!M22=0,"",'Lalis SHADES OF LIGHT 5'!M22)</f>
        <v/>
      </c>
      <c r="O170" s="39" t="str">
        <f>IF('Lalis SHADES OF LIGHT 5'!N22=0,"",'Lalis SHADES OF LIGHT 5'!N22)</f>
        <v/>
      </c>
      <c r="P170" s="39" t="str">
        <f>IF('Lalis SHADES OF LIGHT 5'!O22=0,"",'Lalis SHADES OF LIGHT 5'!O22)</f>
        <v/>
      </c>
      <c r="Q170" s="39" t="str">
        <f>IF('Lalis SHADES OF LIGHT 5'!P22=0,"",'Lalis SHADES OF LIGHT 5'!P22)</f>
        <v/>
      </c>
      <c r="R170" s="39" t="str">
        <f>IF('Lalis SHADES OF LIGHT 5'!Q22=0,"",'Lalis SHADES OF LIGHT 5'!Q22)</f>
        <v/>
      </c>
      <c r="S170" s="41">
        <f t="shared" si="22"/>
        <v>0</v>
      </c>
      <c r="T170" s="42">
        <v>2471</v>
      </c>
      <c r="U170" s="43">
        <f t="shared" si="23"/>
        <v>0</v>
      </c>
    </row>
    <row r="171" spans="2:21" ht="12.75" customHeight="1" x14ac:dyDescent="0.25">
      <c r="B171" s="34">
        <v>147</v>
      </c>
      <c r="C171" s="35" t="s">
        <v>520</v>
      </c>
      <c r="D171" s="35" t="s">
        <v>279</v>
      </c>
      <c r="E171" s="35" t="s">
        <v>283</v>
      </c>
      <c r="F171" s="36" t="s">
        <v>356</v>
      </c>
      <c r="G171" s="35" t="s">
        <v>224</v>
      </c>
      <c r="H171" s="35" t="s">
        <v>398</v>
      </c>
      <c r="I171" s="35" t="s">
        <v>544</v>
      </c>
      <c r="J171" s="37">
        <v>170</v>
      </c>
      <c r="K171" s="48"/>
      <c r="L171" s="40"/>
      <c r="M171" s="39" t="str">
        <f>IF('Lalis SHADES OF LIGHT 5'!A42=0,"",'Lalis SHADES OF LIGHT 5'!A42)</f>
        <v/>
      </c>
      <c r="N171" s="39" t="str">
        <f>IF('Lalis SHADES OF LIGHT 5'!B42=0,"",'Lalis SHADES OF LIGHT 5'!B42)</f>
        <v/>
      </c>
      <c r="O171" s="39" t="str">
        <f>IF('Lalis SHADES OF LIGHT 5'!C42=0,"",'Lalis SHADES OF LIGHT 5'!C42)</f>
        <v/>
      </c>
      <c r="P171" s="39" t="str">
        <f>IF('Lalis SHADES OF LIGHT 5'!D42=0,"",'Lalis SHADES OF LIGHT 5'!D42)</f>
        <v/>
      </c>
      <c r="Q171" s="39" t="str">
        <f>IF('Lalis SHADES OF LIGHT 5'!E42=0,"",'Lalis SHADES OF LIGHT 5'!E42)</f>
        <v/>
      </c>
      <c r="R171" s="39" t="str">
        <f>IF('Lalis SHADES OF LIGHT 5'!F42=0,"",'Lalis SHADES OF LIGHT 5'!F42)</f>
        <v/>
      </c>
      <c r="S171" s="41">
        <f t="shared" si="22"/>
        <v>0</v>
      </c>
      <c r="T171" s="42">
        <v>2156</v>
      </c>
      <c r="U171" s="43">
        <f t="shared" si="23"/>
        <v>0</v>
      </c>
    </row>
    <row r="172" spans="2:21" ht="12.75" customHeight="1" x14ac:dyDescent="0.25">
      <c r="B172" s="34">
        <v>148</v>
      </c>
      <c r="C172" s="35" t="s">
        <v>520</v>
      </c>
      <c r="D172" s="35" t="s">
        <v>279</v>
      </c>
      <c r="E172" s="35" t="s">
        <v>284</v>
      </c>
      <c r="F172" s="36" t="s">
        <v>356</v>
      </c>
      <c r="G172" s="35" t="s">
        <v>285</v>
      </c>
      <c r="H172" s="35" t="s">
        <v>357</v>
      </c>
      <c r="I172" s="35" t="s">
        <v>545</v>
      </c>
      <c r="J172" s="37">
        <v>170</v>
      </c>
      <c r="K172" s="48"/>
      <c r="L172" s="40"/>
      <c r="M172" s="39" t="str">
        <f>IF('Lalis SHADES OF LIGHT 5'!L42=0,"",'Lalis SHADES OF LIGHT 5'!L42)</f>
        <v/>
      </c>
      <c r="N172" s="39" t="str">
        <f>IF('Lalis SHADES OF LIGHT 5'!M42=0,"",'Lalis SHADES OF LIGHT 5'!M42)</f>
        <v/>
      </c>
      <c r="O172" s="39" t="str">
        <f>IF('Lalis SHADES OF LIGHT 5'!N42=0,"",'Lalis SHADES OF LIGHT 5'!N42)</f>
        <v/>
      </c>
      <c r="P172" s="39" t="str">
        <f>IF('Lalis SHADES OF LIGHT 5'!O42=0,"",'Lalis SHADES OF LIGHT 5'!O42)</f>
        <v/>
      </c>
      <c r="Q172" s="39" t="str">
        <f>IF('Lalis SHADES OF LIGHT 5'!P42=0,"",'Lalis SHADES OF LIGHT 5'!P42)</f>
        <v/>
      </c>
      <c r="R172" s="39" t="str">
        <f>IF('Lalis SHADES OF LIGHT 5'!Q42=0,"",'Lalis SHADES OF LIGHT 5'!Q42)</f>
        <v/>
      </c>
      <c r="S172" s="41">
        <f t="shared" si="22"/>
        <v>0</v>
      </c>
      <c r="T172" s="42">
        <v>1166</v>
      </c>
      <c r="U172" s="43">
        <f t="shared" si="23"/>
        <v>0</v>
      </c>
    </row>
    <row r="173" spans="2:21" ht="12.75" customHeight="1" x14ac:dyDescent="0.25">
      <c r="B173" s="34">
        <v>149</v>
      </c>
      <c r="C173" s="35" t="s">
        <v>520</v>
      </c>
      <c r="D173" s="35" t="s">
        <v>279</v>
      </c>
      <c r="E173" s="35" t="s">
        <v>284</v>
      </c>
      <c r="F173" s="36" t="s">
        <v>356</v>
      </c>
      <c r="G173" s="35" t="s">
        <v>44</v>
      </c>
      <c r="H173" s="35" t="s">
        <v>357</v>
      </c>
      <c r="I173" s="35" t="s">
        <v>546</v>
      </c>
      <c r="J173" s="37">
        <v>170</v>
      </c>
      <c r="K173" s="48"/>
      <c r="L173" s="40"/>
      <c r="M173" s="39" t="str">
        <f>IF('Lalis SHADES OF LIGHT 5'!A62=0,"",'Lalis SHADES OF LIGHT 5'!A62)</f>
        <v/>
      </c>
      <c r="N173" s="39" t="str">
        <f>IF('Lalis SHADES OF LIGHT 5'!B62=0,"",'Lalis SHADES OF LIGHT 5'!B62)</f>
        <v/>
      </c>
      <c r="O173" s="39" t="str">
        <f>IF('Lalis SHADES OF LIGHT 5'!C62=0,"",'Lalis SHADES OF LIGHT 5'!C62)</f>
        <v/>
      </c>
      <c r="P173" s="39" t="str">
        <f>IF('Lalis SHADES OF LIGHT 5'!D62=0,"",'Lalis SHADES OF LIGHT 5'!D62)</f>
        <v/>
      </c>
      <c r="Q173" s="39" t="str">
        <f>IF('Lalis SHADES OF LIGHT 5'!E62=0,"",'Lalis SHADES OF LIGHT 5'!E62)</f>
        <v/>
      </c>
      <c r="R173" s="39" t="str">
        <f>IF('Lalis SHADES OF LIGHT 5'!F62=0,"",'Lalis SHADES OF LIGHT 5'!F62)</f>
        <v/>
      </c>
      <c r="S173" s="41">
        <f t="shared" si="22"/>
        <v>0</v>
      </c>
      <c r="T173" s="42">
        <v>1166</v>
      </c>
      <c r="U173" s="43">
        <f t="shared" si="23"/>
        <v>0</v>
      </c>
    </row>
    <row r="174" spans="2:21" ht="12.75" customHeight="1" x14ac:dyDescent="0.25">
      <c r="B174" s="34">
        <v>150</v>
      </c>
      <c r="C174" s="35" t="s">
        <v>520</v>
      </c>
      <c r="D174" s="35" t="s">
        <v>279</v>
      </c>
      <c r="E174" s="35" t="s">
        <v>286</v>
      </c>
      <c r="F174" s="36" t="s">
        <v>362</v>
      </c>
      <c r="G174" s="35" t="s">
        <v>181</v>
      </c>
      <c r="H174" s="35" t="s">
        <v>25</v>
      </c>
      <c r="I174" s="35" t="s">
        <v>547</v>
      </c>
      <c r="J174" s="37">
        <v>170</v>
      </c>
      <c r="K174" s="48"/>
      <c r="L174" s="40"/>
      <c r="M174" s="39" t="str">
        <f>IF('Lalis SHADES OF LIGHT 5'!L62=0,"",'Lalis SHADES OF LIGHT 5'!L62)</f>
        <v/>
      </c>
      <c r="N174" s="39" t="str">
        <f>IF('Lalis SHADES OF LIGHT 5'!M62=0,"",'Lalis SHADES OF LIGHT 5'!M62)</f>
        <v/>
      </c>
      <c r="O174" s="39" t="str">
        <f>IF('Lalis SHADES OF LIGHT 5'!N62=0,"",'Lalis SHADES OF LIGHT 5'!N62)</f>
        <v/>
      </c>
      <c r="P174" s="39" t="str">
        <f>IF('Lalis SHADES OF LIGHT 5'!O62=0,"",'Lalis SHADES OF LIGHT 5'!O62)</f>
        <v/>
      </c>
      <c r="Q174" s="39" t="str">
        <f>IF('Lalis SHADES OF LIGHT 5'!P62=0,"",'Lalis SHADES OF LIGHT 5'!P62)</f>
        <v/>
      </c>
      <c r="R174" s="39" t="str">
        <f>IF('Lalis SHADES OF LIGHT 5'!Q62=0,"",'Lalis SHADES OF LIGHT 5'!Q62)</f>
        <v/>
      </c>
      <c r="S174" s="41">
        <f t="shared" si="22"/>
        <v>0</v>
      </c>
      <c r="T174" s="42">
        <v>2021</v>
      </c>
      <c r="U174" s="43">
        <f t="shared" si="23"/>
        <v>0</v>
      </c>
    </row>
    <row r="175" spans="2:21" ht="12.75" customHeight="1" x14ac:dyDescent="0.25">
      <c r="B175" s="34">
        <v>151</v>
      </c>
      <c r="C175" s="35" t="s">
        <v>520</v>
      </c>
      <c r="D175" s="35" t="s">
        <v>279</v>
      </c>
      <c r="E175" s="35" t="s">
        <v>287</v>
      </c>
      <c r="F175" s="36" t="s">
        <v>374</v>
      </c>
      <c r="G175" s="35" t="s">
        <v>156</v>
      </c>
      <c r="H175" s="35" t="s">
        <v>455</v>
      </c>
      <c r="I175" s="35" t="s">
        <v>548</v>
      </c>
      <c r="J175" s="37">
        <v>170</v>
      </c>
      <c r="K175" s="48"/>
      <c r="L175" s="40"/>
      <c r="M175" s="39" t="str">
        <f>IF('Lalis SHADES OF LIGHT 5'!A82=0,"",'Lalis SHADES OF LIGHT 5'!A82)</f>
        <v/>
      </c>
      <c r="N175" s="39" t="str">
        <f>IF('Lalis SHADES OF LIGHT 5'!B82=0,"",'Lalis SHADES OF LIGHT 5'!B82)</f>
        <v/>
      </c>
      <c r="O175" s="39" t="str">
        <f>IF('Lalis SHADES OF LIGHT 5'!C82=0,"",'Lalis SHADES OF LIGHT 5'!C82)</f>
        <v/>
      </c>
      <c r="P175" s="39" t="str">
        <f>IF('Lalis SHADES OF LIGHT 5'!D82=0,"",'Lalis SHADES OF LIGHT 5'!D82)</f>
        <v/>
      </c>
      <c r="Q175" s="39" t="str">
        <f>IF('Lalis SHADES OF LIGHT 5'!E82=0,"",'Lalis SHADES OF LIGHT 5'!E82)</f>
        <v/>
      </c>
      <c r="R175" s="39" t="str">
        <f>IF('Lalis SHADES OF LIGHT 5'!F82=0,"",'Lalis SHADES OF LIGHT 5'!F82)</f>
        <v/>
      </c>
      <c r="S175" s="41">
        <f t="shared" si="22"/>
        <v>0</v>
      </c>
      <c r="T175" s="42">
        <v>1706</v>
      </c>
      <c r="U175" s="43">
        <f t="shared" si="23"/>
        <v>0</v>
      </c>
    </row>
    <row r="176" spans="2:21" ht="12.75" customHeight="1" thickBot="1" x14ac:dyDescent="0.3">
      <c r="B176" s="34">
        <v>152</v>
      </c>
      <c r="C176" s="35" t="s">
        <v>520</v>
      </c>
      <c r="D176" s="35" t="s">
        <v>279</v>
      </c>
      <c r="E176" s="35" t="s">
        <v>288</v>
      </c>
      <c r="F176" s="36" t="s">
        <v>381</v>
      </c>
      <c r="G176" s="35" t="s">
        <v>289</v>
      </c>
      <c r="H176" s="35" t="s">
        <v>368</v>
      </c>
      <c r="I176" s="35" t="s">
        <v>549</v>
      </c>
      <c r="J176" s="37">
        <v>170</v>
      </c>
      <c r="K176" s="48"/>
      <c r="L176" s="40"/>
      <c r="M176" s="39" t="str">
        <f>IF('Lalis SHADES OF LIGHT 5'!L82=0,"",'Lalis SHADES OF LIGHT 5'!L82)</f>
        <v/>
      </c>
      <c r="N176" s="39" t="str">
        <f>IF('Lalis SHADES OF LIGHT 5'!M82=0,"",'Lalis SHADES OF LIGHT 5'!M82)</f>
        <v/>
      </c>
      <c r="O176" s="39" t="str">
        <f>IF('Lalis SHADES OF LIGHT 5'!N82=0,"",'Lalis SHADES OF LIGHT 5'!N82)</f>
        <v/>
      </c>
      <c r="P176" s="39" t="str">
        <f>IF('Lalis SHADES OF LIGHT 5'!O82=0,"",'Lalis SHADES OF LIGHT 5'!O82)</f>
        <v/>
      </c>
      <c r="Q176" s="39" t="str">
        <f>IF('Lalis SHADES OF LIGHT 5'!P82=0,"",'Lalis SHADES OF LIGHT 5'!P82)</f>
        <v/>
      </c>
      <c r="R176" s="39" t="str">
        <f>IF('Lalis SHADES OF LIGHT 5'!Q82=0,"",'Lalis SHADES OF LIGHT 5'!Q82)</f>
        <v/>
      </c>
      <c r="S176" s="41">
        <f t="shared" si="22"/>
        <v>0</v>
      </c>
      <c r="T176" s="42">
        <v>3011</v>
      </c>
      <c r="U176" s="43">
        <f t="shared" si="23"/>
        <v>0</v>
      </c>
    </row>
    <row r="177" spans="2:21" s="26" customFormat="1" ht="12.75" customHeight="1" thickBot="1" x14ac:dyDescent="0.3">
      <c r="B177" s="57" t="s">
        <v>550</v>
      </c>
      <c r="C177" s="57"/>
      <c r="D177" s="57"/>
      <c r="E177" s="57"/>
      <c r="F177" s="57"/>
      <c r="G177" s="57"/>
      <c r="H177" s="57"/>
      <c r="I177" s="57"/>
      <c r="J177" s="57"/>
      <c r="K177" s="44"/>
      <c r="L177" s="44"/>
      <c r="M177" s="44"/>
      <c r="N177" s="44"/>
      <c r="O177" s="44"/>
      <c r="P177" s="44"/>
      <c r="Q177" s="44"/>
      <c r="R177" s="44"/>
      <c r="S177" s="45">
        <f>SUM(S178:S188)</f>
        <v>0</v>
      </c>
      <c r="T177" s="46"/>
      <c r="U177" s="47">
        <f>SUM(U178:U188)</f>
        <v>0</v>
      </c>
    </row>
    <row r="178" spans="2:21" ht="12.75" customHeight="1" x14ac:dyDescent="0.25">
      <c r="B178" s="34">
        <v>153</v>
      </c>
      <c r="C178" s="35" t="s">
        <v>520</v>
      </c>
      <c r="D178" s="35" t="s">
        <v>291</v>
      </c>
      <c r="E178" s="35" t="s">
        <v>292</v>
      </c>
      <c r="F178" s="36" t="s">
        <v>356</v>
      </c>
      <c r="G178" s="35" t="s">
        <v>75</v>
      </c>
      <c r="H178" s="35" t="s">
        <v>360</v>
      </c>
      <c r="I178" s="35" t="s">
        <v>551</v>
      </c>
      <c r="J178" s="37">
        <v>170</v>
      </c>
      <c r="K178" s="48"/>
      <c r="L178" s="40"/>
      <c r="M178" s="39" t="str">
        <f>IF('Lalis She is the BOSS 3'!A22=0,"",'Lalis She is the BOSS 3'!A22)</f>
        <v/>
      </c>
      <c r="N178" s="39" t="str">
        <f>IF('Lalis She is the BOSS 3'!B22=0,"",'Lalis She is the BOSS 3'!B22)</f>
        <v/>
      </c>
      <c r="O178" s="39" t="str">
        <f>IF('Lalis She is the BOSS 3'!C22=0,"",'Lalis She is the BOSS 3'!C22)</f>
        <v/>
      </c>
      <c r="P178" s="39" t="str">
        <f>IF('Lalis She is the BOSS 3'!D22=0,"",'Lalis She is the BOSS 3'!D22)</f>
        <v/>
      </c>
      <c r="Q178" s="39" t="str">
        <f>IF('Lalis She is the BOSS 3'!E22=0,"",'Lalis She is the BOSS 3'!E22)</f>
        <v/>
      </c>
      <c r="R178" s="39" t="str">
        <f>IF('Lalis She is the BOSS 3'!F22=0,"",'Lalis She is the BOSS 3'!F22)</f>
        <v/>
      </c>
      <c r="S178" s="41">
        <f t="shared" ref="S178:S188" si="24">SUM(K178:R178)</f>
        <v>0</v>
      </c>
      <c r="T178" s="42">
        <v>2066</v>
      </c>
      <c r="U178" s="43">
        <f t="shared" ref="U178:U188" si="25">T178*S178</f>
        <v>0</v>
      </c>
    </row>
    <row r="179" spans="2:21" ht="12.75" customHeight="1" x14ac:dyDescent="0.25">
      <c r="B179" s="34">
        <v>154</v>
      </c>
      <c r="C179" s="35" t="s">
        <v>520</v>
      </c>
      <c r="D179" s="35" t="s">
        <v>291</v>
      </c>
      <c r="E179" s="35" t="s">
        <v>293</v>
      </c>
      <c r="F179" s="36" t="s">
        <v>356</v>
      </c>
      <c r="G179" s="35" t="s">
        <v>118</v>
      </c>
      <c r="H179" s="35" t="s">
        <v>398</v>
      </c>
      <c r="I179" s="35" t="s">
        <v>552</v>
      </c>
      <c r="J179" s="37">
        <v>170</v>
      </c>
      <c r="K179" s="48"/>
      <c r="L179" s="40"/>
      <c r="M179" s="39" t="str">
        <f>IF('Lalis She is the BOSS 3'!L22=0,"",'Lalis She is the BOSS 3'!L22)</f>
        <v/>
      </c>
      <c r="N179" s="39" t="str">
        <f>IF('Lalis She is the BOSS 3'!M22=0,"",'Lalis She is the BOSS 3'!M22)</f>
        <v/>
      </c>
      <c r="O179" s="39" t="str">
        <f>IF('Lalis She is the BOSS 3'!N22=0,"",'Lalis She is the BOSS 3'!N22)</f>
        <v/>
      </c>
      <c r="P179" s="39" t="str">
        <f>IF('Lalis She is the BOSS 3'!O22=0,"",'Lalis She is the BOSS 3'!O22)</f>
        <v/>
      </c>
      <c r="Q179" s="39" t="str">
        <f>IF('Lalis She is the BOSS 3'!P22=0,"",'Lalis She is the BOSS 3'!P22)</f>
        <v/>
      </c>
      <c r="R179" s="39" t="str">
        <f>IF('Lalis She is the BOSS 3'!Q22=0,"",'Lalis She is the BOSS 3'!Q22)</f>
        <v/>
      </c>
      <c r="S179" s="41">
        <f t="shared" si="24"/>
        <v>0</v>
      </c>
      <c r="T179" s="42">
        <v>1526</v>
      </c>
      <c r="U179" s="43">
        <f t="shared" si="25"/>
        <v>0</v>
      </c>
    </row>
    <row r="180" spans="2:21" ht="12.75" customHeight="1" x14ac:dyDescent="0.25">
      <c r="B180" s="34">
        <v>155</v>
      </c>
      <c r="C180" s="35" t="s">
        <v>520</v>
      </c>
      <c r="D180" s="35" t="s">
        <v>291</v>
      </c>
      <c r="E180" s="35" t="s">
        <v>294</v>
      </c>
      <c r="F180" s="36" t="s">
        <v>356</v>
      </c>
      <c r="G180" s="35" t="s">
        <v>101</v>
      </c>
      <c r="H180" s="35" t="s">
        <v>357</v>
      </c>
      <c r="I180" s="35" t="s">
        <v>553</v>
      </c>
      <c r="J180" s="37">
        <v>170</v>
      </c>
      <c r="K180" s="48"/>
      <c r="L180" s="40"/>
      <c r="M180" s="39" t="str">
        <f>IF('Lalis She is the BOSS 3'!A42=0,"",'Lalis She is the BOSS 3'!A42)</f>
        <v/>
      </c>
      <c r="N180" s="39" t="str">
        <f>IF('Lalis She is the BOSS 3'!B42=0,"",'Lalis She is the BOSS 3'!B42)</f>
        <v/>
      </c>
      <c r="O180" s="39" t="str">
        <f>IF('Lalis She is the BOSS 3'!C42=0,"",'Lalis She is the BOSS 3'!C42)</f>
        <v/>
      </c>
      <c r="P180" s="39" t="str">
        <f>IF('Lalis She is the BOSS 3'!D42=0,"",'Lalis She is the BOSS 3'!D42)</f>
        <v/>
      </c>
      <c r="Q180" s="39" t="str">
        <f>IF('Lalis She is the BOSS 3'!E42=0,"",'Lalis She is the BOSS 3'!E42)</f>
        <v/>
      </c>
      <c r="R180" s="39" t="str">
        <f>IF('Lalis She is the BOSS 3'!F42=0,"",'Lalis She is the BOSS 3'!F42)</f>
        <v/>
      </c>
      <c r="S180" s="41">
        <f t="shared" si="24"/>
        <v>0</v>
      </c>
      <c r="T180" s="42">
        <v>1211</v>
      </c>
      <c r="U180" s="43">
        <f t="shared" si="25"/>
        <v>0</v>
      </c>
    </row>
    <row r="181" spans="2:21" ht="12.75" customHeight="1" x14ac:dyDescent="0.25">
      <c r="B181" s="34">
        <v>156</v>
      </c>
      <c r="C181" s="35" t="s">
        <v>520</v>
      </c>
      <c r="D181" s="35" t="s">
        <v>291</v>
      </c>
      <c r="E181" s="35" t="s">
        <v>295</v>
      </c>
      <c r="F181" s="36" t="s">
        <v>362</v>
      </c>
      <c r="G181" s="35" t="s">
        <v>13</v>
      </c>
      <c r="H181" s="35" t="s">
        <v>25</v>
      </c>
      <c r="I181" s="35" t="s">
        <v>554</v>
      </c>
      <c r="J181" s="37">
        <v>170</v>
      </c>
      <c r="K181" s="48"/>
      <c r="L181" s="40"/>
      <c r="M181" s="39" t="str">
        <f>IF('Lalis She is the BOSS 3'!L42=0,"",'Lalis She is the BOSS 3'!L42)</f>
        <v/>
      </c>
      <c r="N181" s="39" t="str">
        <f>IF('Lalis She is the BOSS 3'!M42=0,"",'Lalis She is the BOSS 3'!M42)</f>
        <v/>
      </c>
      <c r="O181" s="39" t="str">
        <f>IF('Lalis She is the BOSS 3'!N42=0,"",'Lalis She is the BOSS 3'!N42)</f>
        <v/>
      </c>
      <c r="P181" s="39" t="str">
        <f>IF('Lalis She is the BOSS 3'!O42=0,"",'Lalis She is the BOSS 3'!O42)</f>
        <v/>
      </c>
      <c r="Q181" s="39" t="str">
        <f>IF('Lalis She is the BOSS 3'!P42=0,"",'Lalis She is the BOSS 3'!P42)</f>
        <v/>
      </c>
      <c r="R181" s="39" t="str">
        <f>IF('Lalis She is the BOSS 3'!Q42=0,"",'Lalis She is the BOSS 3'!Q42)</f>
        <v/>
      </c>
      <c r="S181" s="41">
        <f t="shared" si="24"/>
        <v>0</v>
      </c>
      <c r="T181" s="42">
        <v>2246</v>
      </c>
      <c r="U181" s="43">
        <f t="shared" si="25"/>
        <v>0</v>
      </c>
    </row>
    <row r="182" spans="2:21" ht="12.75" customHeight="1" x14ac:dyDescent="0.25">
      <c r="B182" s="34">
        <v>157</v>
      </c>
      <c r="C182" s="35" t="s">
        <v>520</v>
      </c>
      <c r="D182" s="35" t="s">
        <v>291</v>
      </c>
      <c r="E182" s="35" t="s">
        <v>297</v>
      </c>
      <c r="F182" s="36" t="s">
        <v>362</v>
      </c>
      <c r="G182" s="35" t="s">
        <v>118</v>
      </c>
      <c r="H182" s="35" t="s">
        <v>25</v>
      </c>
      <c r="I182" s="35" t="s">
        <v>555</v>
      </c>
      <c r="J182" s="37">
        <v>170</v>
      </c>
      <c r="K182" s="48"/>
      <c r="L182" s="40"/>
      <c r="M182" s="39" t="str">
        <f>IF('Lalis She is the BOSS 3'!A62=0,"",'Lalis She is the BOSS 3'!A62)</f>
        <v/>
      </c>
      <c r="N182" s="39" t="str">
        <f>IF('Lalis She is the BOSS 3'!B62=0,"",'Lalis She is the BOSS 3'!B62)</f>
        <v/>
      </c>
      <c r="O182" s="39" t="str">
        <f>IF('Lalis She is the BOSS 3'!C62=0,"",'Lalis She is the BOSS 3'!C62)</f>
        <v/>
      </c>
      <c r="P182" s="39" t="str">
        <f>IF('Lalis She is the BOSS 3'!D62=0,"",'Lalis She is the BOSS 3'!D62)</f>
        <v/>
      </c>
      <c r="Q182" s="39" t="str">
        <f>IF('Lalis She is the BOSS 3'!E62=0,"",'Lalis She is the BOSS 3'!E62)</f>
        <v/>
      </c>
      <c r="R182" s="39" t="str">
        <f>IF('Lalis She is the BOSS 3'!F62=0,"",'Lalis She is the BOSS 3'!F62)</f>
        <v/>
      </c>
      <c r="S182" s="41">
        <f t="shared" si="24"/>
        <v>0</v>
      </c>
      <c r="T182" s="42">
        <v>1751</v>
      </c>
      <c r="U182" s="43">
        <f t="shared" si="25"/>
        <v>0</v>
      </c>
    </row>
    <row r="183" spans="2:21" ht="12.75" customHeight="1" x14ac:dyDescent="0.25">
      <c r="B183" s="34">
        <v>158</v>
      </c>
      <c r="C183" s="35" t="s">
        <v>520</v>
      </c>
      <c r="D183" s="35" t="s">
        <v>291</v>
      </c>
      <c r="E183" s="35" t="s">
        <v>298</v>
      </c>
      <c r="F183" s="36" t="s">
        <v>364</v>
      </c>
      <c r="G183" s="35" t="s">
        <v>101</v>
      </c>
      <c r="H183" s="35" t="s">
        <v>360</v>
      </c>
      <c r="I183" s="35" t="s">
        <v>556</v>
      </c>
      <c r="J183" s="37">
        <v>170</v>
      </c>
      <c r="K183" s="48"/>
      <c r="L183" s="40"/>
      <c r="M183" s="39" t="str">
        <f>IF('Lalis She is the BOSS 3'!L62=0,"",'Lalis She is the BOSS 3'!L62)</f>
        <v/>
      </c>
      <c r="N183" s="39" t="str">
        <f>IF('Lalis She is the BOSS 3'!M62=0,"",'Lalis She is the BOSS 3'!M62)</f>
        <v/>
      </c>
      <c r="O183" s="39" t="str">
        <f>IF('Lalis She is the BOSS 3'!N62=0,"",'Lalis She is the BOSS 3'!N62)</f>
        <v/>
      </c>
      <c r="P183" s="39" t="str">
        <f>IF('Lalis She is the BOSS 3'!O62=0,"",'Lalis She is the BOSS 3'!O62)</f>
        <v/>
      </c>
      <c r="Q183" s="39" t="str">
        <f>IF('Lalis She is the BOSS 3'!P62=0,"",'Lalis She is the BOSS 3'!P62)</f>
        <v/>
      </c>
      <c r="R183" s="39" t="str">
        <f>IF('Lalis She is the BOSS 3'!Q62=0,"",'Lalis She is the BOSS 3'!Q62)</f>
        <v/>
      </c>
      <c r="S183" s="41">
        <f t="shared" si="24"/>
        <v>0</v>
      </c>
      <c r="T183" s="42">
        <v>2831</v>
      </c>
      <c r="U183" s="43">
        <f t="shared" si="25"/>
        <v>0</v>
      </c>
    </row>
    <row r="184" spans="2:21" ht="12.75" customHeight="1" x14ac:dyDescent="0.25">
      <c r="B184" s="34">
        <v>159</v>
      </c>
      <c r="C184" s="35" t="s">
        <v>520</v>
      </c>
      <c r="D184" s="35" t="s">
        <v>291</v>
      </c>
      <c r="E184" s="35" t="s">
        <v>299</v>
      </c>
      <c r="F184" s="36" t="s">
        <v>367</v>
      </c>
      <c r="G184" s="35" t="s">
        <v>118</v>
      </c>
      <c r="H184" s="35" t="s">
        <v>368</v>
      </c>
      <c r="I184" s="35" t="s">
        <v>557</v>
      </c>
      <c r="J184" s="37">
        <v>170</v>
      </c>
      <c r="K184" s="48"/>
      <c r="L184" s="40"/>
      <c r="M184" s="39" t="str">
        <f>IF('Lalis She is the BOSS 3'!A82=0,"",'Lalis She is the BOSS 3'!A82)</f>
        <v/>
      </c>
      <c r="N184" s="39" t="str">
        <f>IF('Lalis She is the BOSS 3'!B82=0,"",'Lalis She is the BOSS 3'!B82)</f>
        <v/>
      </c>
      <c r="O184" s="39" t="str">
        <f>IF('Lalis She is the BOSS 3'!C82=0,"",'Lalis She is the BOSS 3'!C82)</f>
        <v/>
      </c>
      <c r="P184" s="39" t="str">
        <f>IF('Lalis She is the BOSS 3'!D82=0,"",'Lalis She is the BOSS 3'!D82)</f>
        <v/>
      </c>
      <c r="Q184" s="39" t="str">
        <f>IF('Lalis She is the BOSS 3'!E82=0,"",'Lalis She is the BOSS 3'!E82)</f>
        <v/>
      </c>
      <c r="R184" s="39" t="str">
        <f>IF('Lalis She is the BOSS 3'!F82=0,"",'Lalis She is the BOSS 3'!F82)</f>
        <v/>
      </c>
      <c r="S184" s="41">
        <f t="shared" si="24"/>
        <v>0</v>
      </c>
      <c r="T184" s="42">
        <v>4001</v>
      </c>
      <c r="U184" s="43">
        <f t="shared" si="25"/>
        <v>0</v>
      </c>
    </row>
    <row r="185" spans="2:21" ht="12.75" customHeight="1" x14ac:dyDescent="0.25">
      <c r="B185" s="34">
        <v>160</v>
      </c>
      <c r="C185" s="35" t="s">
        <v>520</v>
      </c>
      <c r="D185" s="35" t="s">
        <v>291</v>
      </c>
      <c r="E185" s="35" t="s">
        <v>300</v>
      </c>
      <c r="F185" s="36" t="s">
        <v>374</v>
      </c>
      <c r="G185" s="35" t="s">
        <v>118</v>
      </c>
      <c r="H185" s="35" t="s">
        <v>368</v>
      </c>
      <c r="I185" s="35" t="s">
        <v>558</v>
      </c>
      <c r="J185" s="37">
        <v>170</v>
      </c>
      <c r="K185" s="48"/>
      <c r="L185" s="40"/>
      <c r="M185" s="39" t="str">
        <f>IF('Lalis She is the BOSS 3'!L82=0,"",'Lalis She is the BOSS 3'!L82)</f>
        <v/>
      </c>
      <c r="N185" s="39" t="str">
        <f>IF('Lalis She is the BOSS 3'!M82=0,"",'Lalis She is the BOSS 3'!M82)</f>
        <v/>
      </c>
      <c r="O185" s="39" t="str">
        <f>IF('Lalis She is the BOSS 3'!N82=0,"",'Lalis She is the BOSS 3'!N82)</f>
        <v/>
      </c>
      <c r="P185" s="39" t="str">
        <f>IF('Lalis She is the BOSS 3'!O82=0,"",'Lalis She is the BOSS 3'!O82)</f>
        <v/>
      </c>
      <c r="Q185" s="39" t="str">
        <f>IF('Lalis She is the BOSS 3'!P82=0,"",'Lalis She is the BOSS 3'!P82)</f>
        <v/>
      </c>
      <c r="R185" s="39" t="str">
        <f>IF('Lalis She is the BOSS 3'!Q82=0,"",'Lalis She is the BOSS 3'!Q82)</f>
        <v/>
      </c>
      <c r="S185" s="41">
        <f t="shared" si="24"/>
        <v>0</v>
      </c>
      <c r="T185" s="42">
        <v>1571</v>
      </c>
      <c r="U185" s="43">
        <f t="shared" si="25"/>
        <v>0</v>
      </c>
    </row>
    <row r="186" spans="2:21" ht="12.75" customHeight="1" x14ac:dyDescent="0.25">
      <c r="B186" s="34">
        <v>161</v>
      </c>
      <c r="C186" s="35" t="s">
        <v>520</v>
      </c>
      <c r="D186" s="35" t="s">
        <v>291</v>
      </c>
      <c r="E186" s="35" t="s">
        <v>302</v>
      </c>
      <c r="F186" s="36" t="s">
        <v>374</v>
      </c>
      <c r="G186" s="35" t="s">
        <v>12</v>
      </c>
      <c r="H186" s="35" t="s">
        <v>368</v>
      </c>
      <c r="I186" s="35" t="s">
        <v>559</v>
      </c>
      <c r="J186" s="37">
        <v>170</v>
      </c>
      <c r="K186" s="48"/>
      <c r="L186" s="40"/>
      <c r="M186" s="39" t="str">
        <f>IF('Lalis She is the BOSS 3'!A102=0,"",'Lalis She is the BOSS 3'!A102)</f>
        <v/>
      </c>
      <c r="N186" s="39" t="str">
        <f>IF('Lalis She is the BOSS 3'!B102=0,"",'Lalis She is the BOSS 3'!B102)</f>
        <v/>
      </c>
      <c r="O186" s="39" t="str">
        <f>IF('Lalis She is the BOSS 3'!C102=0,"",'Lalis She is the BOSS 3'!C102)</f>
        <v/>
      </c>
      <c r="P186" s="39" t="str">
        <f>IF('Lalis She is the BOSS 3'!D102=0,"",'Lalis She is the BOSS 3'!D102)</f>
        <v/>
      </c>
      <c r="Q186" s="39" t="str">
        <f>IF('Lalis She is the BOSS 3'!E102=0,"",'Lalis She is the BOSS 3'!E102)</f>
        <v/>
      </c>
      <c r="R186" s="39" t="str">
        <f>IF('Lalis She is the BOSS 3'!F102=0,"",'Lalis She is the BOSS 3'!F102)</f>
        <v/>
      </c>
      <c r="S186" s="41">
        <f t="shared" si="24"/>
        <v>0</v>
      </c>
      <c r="T186" s="42">
        <v>2471</v>
      </c>
      <c r="U186" s="43">
        <f t="shared" si="25"/>
        <v>0</v>
      </c>
    </row>
    <row r="187" spans="2:21" ht="12.75" customHeight="1" x14ac:dyDescent="0.25">
      <c r="B187" s="34">
        <v>162</v>
      </c>
      <c r="C187" s="35" t="s">
        <v>520</v>
      </c>
      <c r="D187" s="35" t="s">
        <v>291</v>
      </c>
      <c r="E187" s="35" t="s">
        <v>303</v>
      </c>
      <c r="F187" s="36" t="s">
        <v>381</v>
      </c>
      <c r="G187" s="35" t="s">
        <v>12</v>
      </c>
      <c r="H187" s="35" t="s">
        <v>368</v>
      </c>
      <c r="I187" s="35" t="s">
        <v>560</v>
      </c>
      <c r="J187" s="37">
        <v>170</v>
      </c>
      <c r="K187" s="48"/>
      <c r="L187" s="40"/>
      <c r="M187" s="39" t="str">
        <f>IF('Lalis She is the BOSS 3'!L102=0,"",'Lalis She is the BOSS 3'!L102)</f>
        <v/>
      </c>
      <c r="N187" s="39" t="str">
        <f>IF('Lalis She is the BOSS 3'!M102=0,"",'Lalis She is the BOSS 3'!M102)</f>
        <v/>
      </c>
      <c r="O187" s="39" t="str">
        <f>IF('Lalis She is the BOSS 3'!N102=0,"",'Lalis She is the BOSS 3'!N102)</f>
        <v/>
      </c>
      <c r="P187" s="39" t="str">
        <f>IF('Lalis She is the BOSS 3'!O102=0,"",'Lalis She is the BOSS 3'!O102)</f>
        <v/>
      </c>
      <c r="Q187" s="39" t="str">
        <f>IF('Lalis She is the BOSS 3'!P102=0,"",'Lalis She is the BOSS 3'!P102)</f>
        <v/>
      </c>
      <c r="R187" s="39" t="str">
        <f>IF('Lalis She is the BOSS 3'!Q102=0,"",'Lalis She is the BOSS 3'!Q102)</f>
        <v/>
      </c>
      <c r="S187" s="41">
        <f t="shared" si="24"/>
        <v>0</v>
      </c>
      <c r="T187" s="42">
        <v>1706</v>
      </c>
      <c r="U187" s="43">
        <f t="shared" si="25"/>
        <v>0</v>
      </c>
    </row>
    <row r="188" spans="2:21" ht="12.75" customHeight="1" thickBot="1" x14ac:dyDescent="0.3">
      <c r="B188" s="34">
        <v>163</v>
      </c>
      <c r="C188" s="35" t="s">
        <v>520</v>
      </c>
      <c r="D188" s="35" t="s">
        <v>291</v>
      </c>
      <c r="E188" s="35" t="s">
        <v>305</v>
      </c>
      <c r="F188" s="36" t="s">
        <v>531</v>
      </c>
      <c r="G188" s="35" t="s">
        <v>91</v>
      </c>
      <c r="H188" s="35" t="s">
        <v>368</v>
      </c>
      <c r="I188" s="35" t="s">
        <v>561</v>
      </c>
      <c r="J188" s="37">
        <v>170</v>
      </c>
      <c r="K188" s="48"/>
      <c r="L188" s="40"/>
      <c r="M188" s="39" t="str">
        <f>IF('Lalis She is the BOSS 3'!A122=0,"",'Lalis She is the BOSS 3'!A122)</f>
        <v/>
      </c>
      <c r="N188" s="39" t="str">
        <f>IF('Lalis She is the BOSS 3'!B122=0,"",'Lalis She is the BOSS 3'!B122)</f>
        <v/>
      </c>
      <c r="O188" s="39" t="str">
        <f>IF('Lalis She is the BOSS 3'!C122=0,"",'Lalis She is the BOSS 3'!C122)</f>
        <v/>
      </c>
      <c r="P188" s="39" t="str">
        <f>IF('Lalis She is the BOSS 3'!D122=0,"",'Lalis She is the BOSS 3'!D122)</f>
        <v/>
      </c>
      <c r="Q188" s="39" t="str">
        <f>IF('Lalis She is the BOSS 3'!E122=0,"",'Lalis She is the BOSS 3'!E122)</f>
        <v/>
      </c>
      <c r="R188" s="39" t="str">
        <f>IF('Lalis She is the BOSS 3'!F122=0,"",'Lalis She is the BOSS 3'!F122)</f>
        <v/>
      </c>
      <c r="S188" s="41">
        <f t="shared" si="24"/>
        <v>0</v>
      </c>
      <c r="T188" s="42">
        <v>4361</v>
      </c>
      <c r="U188" s="43">
        <f t="shared" si="25"/>
        <v>0</v>
      </c>
    </row>
    <row r="189" spans="2:21" s="26" customFormat="1" ht="12.75" customHeight="1" thickBot="1" x14ac:dyDescent="0.3">
      <c r="B189" s="57" t="s">
        <v>562</v>
      </c>
      <c r="C189" s="57"/>
      <c r="D189" s="57"/>
      <c r="E189" s="57"/>
      <c r="F189" s="57"/>
      <c r="G189" s="57"/>
      <c r="H189" s="57"/>
      <c r="I189" s="57"/>
      <c r="J189" s="57"/>
      <c r="K189" s="44"/>
      <c r="L189" s="44"/>
      <c r="M189" s="44"/>
      <c r="N189" s="44"/>
      <c r="O189" s="44"/>
      <c r="P189" s="44"/>
      <c r="Q189" s="44"/>
      <c r="R189" s="44"/>
      <c r="S189" s="45">
        <f>SUM(S190:S203)</f>
        <v>0</v>
      </c>
      <c r="T189" s="46"/>
      <c r="U189" s="47">
        <f>SUM(U190:U203)</f>
        <v>0</v>
      </c>
    </row>
    <row r="190" spans="2:21" ht="12.75" customHeight="1" x14ac:dyDescent="0.25">
      <c r="B190" s="34">
        <v>164</v>
      </c>
      <c r="C190" s="35" t="s">
        <v>520</v>
      </c>
      <c r="D190" s="35" t="s">
        <v>307</v>
      </c>
      <c r="E190" s="35" t="s">
        <v>308</v>
      </c>
      <c r="F190" s="36" t="s">
        <v>356</v>
      </c>
      <c r="G190" s="35" t="s">
        <v>310</v>
      </c>
      <c r="H190" s="35" t="s">
        <v>357</v>
      </c>
      <c r="I190" s="35" t="s">
        <v>563</v>
      </c>
      <c r="J190" s="37">
        <v>170</v>
      </c>
      <c r="K190" s="48"/>
      <c r="L190" s="40"/>
      <c r="M190" s="39" t="str">
        <f>IF('Lalis ADORE ME 3'!A22=0,"",'Lalis ADORE ME 3'!A22)</f>
        <v/>
      </c>
      <c r="N190" s="39" t="str">
        <f>IF('Lalis ADORE ME 3'!B22=0,"",'Lalis ADORE ME 3'!B22)</f>
        <v/>
      </c>
      <c r="O190" s="39" t="str">
        <f>IF('Lalis ADORE ME 3'!C22=0,"",'Lalis ADORE ME 3'!C22)</f>
        <v/>
      </c>
      <c r="P190" s="39" t="str">
        <f>IF('Lalis ADORE ME 3'!D22=0,"",'Lalis ADORE ME 3'!D22)</f>
        <v/>
      </c>
      <c r="Q190" s="39" t="str">
        <f>IF('Lalis ADORE ME 3'!E22=0,"",'Lalis ADORE ME 3'!E22)</f>
        <v/>
      </c>
      <c r="R190" s="39" t="str">
        <f>IF('Lalis ADORE ME 3'!F22=0,"",'Lalis ADORE ME 3'!F22)</f>
        <v/>
      </c>
      <c r="S190" s="41">
        <f t="shared" ref="S190:S203" si="26">SUM(K190:R190)</f>
        <v>0</v>
      </c>
      <c r="T190" s="42">
        <v>1121</v>
      </c>
      <c r="U190" s="43">
        <f t="shared" ref="U190:U203" si="27">T190*S190</f>
        <v>0</v>
      </c>
    </row>
    <row r="191" spans="2:21" ht="12.75" customHeight="1" x14ac:dyDescent="0.25">
      <c r="B191" s="34">
        <v>165</v>
      </c>
      <c r="C191" s="35" t="s">
        <v>520</v>
      </c>
      <c r="D191" s="35" t="s">
        <v>307</v>
      </c>
      <c r="E191" s="35" t="s">
        <v>309</v>
      </c>
      <c r="F191" s="36" t="s">
        <v>356</v>
      </c>
      <c r="G191" s="35" t="s">
        <v>75</v>
      </c>
      <c r="H191" s="35" t="s">
        <v>398</v>
      </c>
      <c r="I191" s="35" t="s">
        <v>564</v>
      </c>
      <c r="J191" s="37">
        <v>170</v>
      </c>
      <c r="K191" s="48"/>
      <c r="L191" s="40"/>
      <c r="M191" s="39" t="str">
        <f>IF('Lalis ADORE ME 3'!L22=0,"",'Lalis ADORE ME 3'!L22)</f>
        <v/>
      </c>
      <c r="N191" s="39" t="str">
        <f>IF('Lalis ADORE ME 3'!M22=0,"",'Lalis ADORE ME 3'!M22)</f>
        <v/>
      </c>
      <c r="O191" s="39" t="str">
        <f>IF('Lalis ADORE ME 3'!N22=0,"",'Lalis ADORE ME 3'!N22)</f>
        <v/>
      </c>
      <c r="P191" s="39" t="str">
        <f>IF('Lalis ADORE ME 3'!O22=0,"",'Lalis ADORE ME 3'!O22)</f>
        <v/>
      </c>
      <c r="Q191" s="39" t="str">
        <f>IF('Lalis ADORE ME 3'!P22=0,"",'Lalis ADORE ME 3'!P22)</f>
        <v/>
      </c>
      <c r="R191" s="39" t="str">
        <f>IF('Lalis ADORE ME 3'!Q22=0,"",'Lalis ADORE ME 3'!Q22)</f>
        <v/>
      </c>
      <c r="S191" s="41">
        <f t="shared" si="26"/>
        <v>0</v>
      </c>
      <c r="T191" s="42">
        <v>1571</v>
      </c>
      <c r="U191" s="43">
        <f t="shared" si="27"/>
        <v>0</v>
      </c>
    </row>
    <row r="192" spans="2:21" ht="12.75" customHeight="1" x14ac:dyDescent="0.25">
      <c r="B192" s="34">
        <v>166</v>
      </c>
      <c r="C192" s="35" t="s">
        <v>520</v>
      </c>
      <c r="D192" s="35" t="s">
        <v>307</v>
      </c>
      <c r="E192" s="35" t="s">
        <v>311</v>
      </c>
      <c r="F192" s="36" t="s">
        <v>356</v>
      </c>
      <c r="G192" s="35" t="s">
        <v>26</v>
      </c>
      <c r="H192" s="35" t="s">
        <v>357</v>
      </c>
      <c r="I192" s="35" t="s">
        <v>565</v>
      </c>
      <c r="J192" s="37">
        <v>170</v>
      </c>
      <c r="K192" s="48"/>
      <c r="L192" s="40"/>
      <c r="M192" s="39" t="str">
        <f>IF('Lalis ADORE ME 3'!A42=0,"",'Lalis ADORE ME 3'!A42)</f>
        <v/>
      </c>
      <c r="N192" s="39" t="str">
        <f>IF('Lalis ADORE ME 3'!B42=0,"",'Lalis ADORE ME 3'!B42)</f>
        <v/>
      </c>
      <c r="O192" s="39" t="str">
        <f>IF('Lalis ADORE ME 3'!C42=0,"",'Lalis ADORE ME 3'!C42)</f>
        <v/>
      </c>
      <c r="P192" s="39" t="str">
        <f>IF('Lalis ADORE ME 3'!D42=0,"",'Lalis ADORE ME 3'!D42)</f>
        <v/>
      </c>
      <c r="Q192" s="39" t="str">
        <f>IF('Lalis ADORE ME 3'!E42=0,"",'Lalis ADORE ME 3'!E42)</f>
        <v/>
      </c>
      <c r="R192" s="39" t="str">
        <f>IF('Lalis ADORE ME 3'!F42=0,"",'Lalis ADORE ME 3'!F42)</f>
        <v/>
      </c>
      <c r="S192" s="41">
        <f t="shared" si="26"/>
        <v>0</v>
      </c>
      <c r="T192" s="42">
        <v>1751</v>
      </c>
      <c r="U192" s="43">
        <f t="shared" si="27"/>
        <v>0</v>
      </c>
    </row>
    <row r="193" spans="2:21" ht="12.75" customHeight="1" x14ac:dyDescent="0.25">
      <c r="B193" s="34">
        <v>167</v>
      </c>
      <c r="C193" s="35" t="s">
        <v>520</v>
      </c>
      <c r="D193" s="35" t="s">
        <v>307</v>
      </c>
      <c r="E193" s="35" t="s">
        <v>312</v>
      </c>
      <c r="F193" s="36" t="s">
        <v>356</v>
      </c>
      <c r="G193" s="35" t="s">
        <v>100</v>
      </c>
      <c r="H193" s="35" t="s">
        <v>398</v>
      </c>
      <c r="I193" s="35" t="s">
        <v>566</v>
      </c>
      <c r="J193" s="37">
        <v>170</v>
      </c>
      <c r="K193" s="48"/>
      <c r="L193" s="40"/>
      <c r="M193" s="39" t="str">
        <f>IF('Lalis ADORE ME 3'!L42=0,"",'Lalis ADORE ME 3'!L42)</f>
        <v/>
      </c>
      <c r="N193" s="39" t="str">
        <f>IF('Lalis ADORE ME 3'!M42=0,"",'Lalis ADORE ME 3'!M42)</f>
        <v/>
      </c>
      <c r="O193" s="39" t="str">
        <f>IF('Lalis ADORE ME 3'!N42=0,"",'Lalis ADORE ME 3'!N42)</f>
        <v/>
      </c>
      <c r="P193" s="39" t="str">
        <f>IF('Lalis ADORE ME 3'!O42=0,"",'Lalis ADORE ME 3'!O42)</f>
        <v/>
      </c>
      <c r="Q193" s="39" t="str">
        <f>IF('Lalis ADORE ME 3'!P42=0,"",'Lalis ADORE ME 3'!P42)</f>
        <v/>
      </c>
      <c r="R193" s="39" t="str">
        <f>IF('Lalis ADORE ME 3'!Q42=0,"",'Lalis ADORE ME 3'!Q42)</f>
        <v/>
      </c>
      <c r="S193" s="41">
        <f t="shared" si="26"/>
        <v>0</v>
      </c>
      <c r="T193" s="42">
        <v>2156</v>
      </c>
      <c r="U193" s="43">
        <f t="shared" si="27"/>
        <v>0</v>
      </c>
    </row>
    <row r="194" spans="2:21" ht="12.75" customHeight="1" x14ac:dyDescent="0.25">
      <c r="B194" s="34">
        <v>168</v>
      </c>
      <c r="C194" s="35" t="s">
        <v>520</v>
      </c>
      <c r="D194" s="35" t="s">
        <v>307</v>
      </c>
      <c r="E194" s="35" t="s">
        <v>314</v>
      </c>
      <c r="F194" s="36" t="s">
        <v>356</v>
      </c>
      <c r="G194" s="35" t="s">
        <v>44</v>
      </c>
      <c r="H194" s="35" t="s">
        <v>357</v>
      </c>
      <c r="I194" s="35" t="s">
        <v>567</v>
      </c>
      <c r="J194" s="37">
        <v>170</v>
      </c>
      <c r="K194" s="48"/>
      <c r="L194" s="40"/>
      <c r="M194" s="39" t="str">
        <f>IF('Lalis ADORE ME 3'!A62=0,"",'Lalis ADORE ME 3'!A62)</f>
        <v/>
      </c>
      <c r="N194" s="39" t="str">
        <f>IF('Lalis ADORE ME 3'!B62=0,"",'Lalis ADORE ME 3'!B62)</f>
        <v/>
      </c>
      <c r="O194" s="39" t="str">
        <f>IF('Lalis ADORE ME 3'!C62=0,"",'Lalis ADORE ME 3'!C62)</f>
        <v/>
      </c>
      <c r="P194" s="39" t="str">
        <f>IF('Lalis ADORE ME 3'!D62=0,"",'Lalis ADORE ME 3'!D62)</f>
        <v/>
      </c>
      <c r="Q194" s="39" t="str">
        <f>IF('Lalis ADORE ME 3'!E62=0,"",'Lalis ADORE ME 3'!E62)</f>
        <v/>
      </c>
      <c r="R194" s="39" t="str">
        <f>IF('Lalis ADORE ME 3'!F62=0,"",'Lalis ADORE ME 3'!F62)</f>
        <v/>
      </c>
      <c r="S194" s="41">
        <f t="shared" si="26"/>
        <v>0</v>
      </c>
      <c r="T194" s="42">
        <v>1346</v>
      </c>
      <c r="U194" s="43">
        <f t="shared" si="27"/>
        <v>0</v>
      </c>
    </row>
    <row r="195" spans="2:21" ht="12.75" customHeight="1" x14ac:dyDescent="0.25">
      <c r="B195" s="34">
        <v>169</v>
      </c>
      <c r="C195" s="35" t="s">
        <v>520</v>
      </c>
      <c r="D195" s="35" t="s">
        <v>307</v>
      </c>
      <c r="E195" s="35" t="s">
        <v>315</v>
      </c>
      <c r="F195" s="36" t="s">
        <v>359</v>
      </c>
      <c r="G195" s="35" t="s">
        <v>156</v>
      </c>
      <c r="H195" s="35" t="s">
        <v>357</v>
      </c>
      <c r="I195" s="35" t="s">
        <v>568</v>
      </c>
      <c r="J195" s="37">
        <v>170</v>
      </c>
      <c r="K195" s="48"/>
      <c r="L195" s="40"/>
      <c r="M195" s="39" t="str">
        <f>IF('Lalis ADORE ME 3'!L62=0,"",'Lalis ADORE ME 3'!L62)</f>
        <v/>
      </c>
      <c r="N195" s="39" t="str">
        <f>IF('Lalis ADORE ME 3'!M62=0,"",'Lalis ADORE ME 3'!M62)</f>
        <v/>
      </c>
      <c r="O195" s="39" t="str">
        <f>IF('Lalis ADORE ME 3'!N62=0,"",'Lalis ADORE ME 3'!N62)</f>
        <v/>
      </c>
      <c r="P195" s="39" t="str">
        <f>IF('Lalis ADORE ME 3'!O62=0,"",'Lalis ADORE ME 3'!O62)</f>
        <v/>
      </c>
      <c r="Q195" s="39" t="str">
        <f>IF('Lalis ADORE ME 3'!P62=0,"",'Lalis ADORE ME 3'!P62)</f>
        <v/>
      </c>
      <c r="R195" s="39" t="str">
        <f>IF('Lalis ADORE ME 3'!Q62=0,"",'Lalis ADORE ME 3'!Q62)</f>
        <v/>
      </c>
      <c r="S195" s="41">
        <f t="shared" si="26"/>
        <v>0</v>
      </c>
      <c r="T195" s="42">
        <v>2111</v>
      </c>
      <c r="U195" s="43">
        <f t="shared" si="27"/>
        <v>0</v>
      </c>
    </row>
    <row r="196" spans="2:21" ht="12.75" customHeight="1" x14ac:dyDescent="0.25">
      <c r="B196" s="34">
        <v>170</v>
      </c>
      <c r="C196" s="35" t="s">
        <v>520</v>
      </c>
      <c r="D196" s="35" t="s">
        <v>307</v>
      </c>
      <c r="E196" s="35" t="s">
        <v>317</v>
      </c>
      <c r="F196" s="36" t="s">
        <v>362</v>
      </c>
      <c r="G196" s="35" t="s">
        <v>26</v>
      </c>
      <c r="H196" s="35" t="s">
        <v>25</v>
      </c>
      <c r="I196" s="35" t="s">
        <v>569</v>
      </c>
      <c r="J196" s="37">
        <v>170</v>
      </c>
      <c r="K196" s="48"/>
      <c r="L196" s="40"/>
      <c r="M196" s="39" t="str">
        <f>IF('Lalis ADORE ME 3'!A82=0,"",'Lalis ADORE ME 3'!A82)</f>
        <v/>
      </c>
      <c r="N196" s="39" t="str">
        <f>IF('Lalis ADORE ME 3'!B82=0,"",'Lalis ADORE ME 3'!B82)</f>
        <v/>
      </c>
      <c r="O196" s="39" t="str">
        <f>IF('Lalis ADORE ME 3'!C82=0,"",'Lalis ADORE ME 3'!C82)</f>
        <v/>
      </c>
      <c r="P196" s="39" t="str">
        <f>IF('Lalis ADORE ME 3'!D82=0,"",'Lalis ADORE ME 3'!D82)</f>
        <v/>
      </c>
      <c r="Q196" s="39" t="str">
        <f>IF('Lalis ADORE ME 3'!E82=0,"",'Lalis ADORE ME 3'!E82)</f>
        <v/>
      </c>
      <c r="R196" s="39" t="str">
        <f>IF('Lalis ADORE ME 3'!F82=0,"",'Lalis ADORE ME 3'!F82)</f>
        <v/>
      </c>
      <c r="S196" s="41">
        <f t="shared" si="26"/>
        <v>0</v>
      </c>
      <c r="T196" s="42">
        <v>1931</v>
      </c>
      <c r="U196" s="43">
        <f t="shared" si="27"/>
        <v>0</v>
      </c>
    </row>
    <row r="197" spans="2:21" ht="12.75" customHeight="1" x14ac:dyDescent="0.25">
      <c r="B197" s="34">
        <v>171</v>
      </c>
      <c r="C197" s="35" t="s">
        <v>520</v>
      </c>
      <c r="D197" s="35" t="s">
        <v>307</v>
      </c>
      <c r="E197" s="35" t="s">
        <v>318</v>
      </c>
      <c r="F197" s="36" t="s">
        <v>362</v>
      </c>
      <c r="G197" s="35" t="s">
        <v>26</v>
      </c>
      <c r="H197" s="35" t="s">
        <v>25</v>
      </c>
      <c r="I197" s="35" t="s">
        <v>570</v>
      </c>
      <c r="J197" s="37">
        <v>170</v>
      </c>
      <c r="K197" s="48"/>
      <c r="L197" s="40"/>
      <c r="M197" s="39" t="str">
        <f>IF('Lalis ADORE ME 3'!L82=0,"",'Lalis ADORE ME 3'!L82)</f>
        <v/>
      </c>
      <c r="N197" s="39" t="str">
        <f>IF('Lalis ADORE ME 3'!M82=0,"",'Lalis ADORE ME 3'!M82)</f>
        <v/>
      </c>
      <c r="O197" s="39" t="str">
        <f>IF('Lalis ADORE ME 3'!N82=0,"",'Lalis ADORE ME 3'!N82)</f>
        <v/>
      </c>
      <c r="P197" s="39" t="str">
        <f>IF('Lalis ADORE ME 3'!O82=0,"",'Lalis ADORE ME 3'!O82)</f>
        <v/>
      </c>
      <c r="Q197" s="39" t="str">
        <f>IF('Lalis ADORE ME 3'!P82=0,"",'Lalis ADORE ME 3'!P82)</f>
        <v/>
      </c>
      <c r="R197" s="39" t="str">
        <f>IF('Lalis ADORE ME 3'!Q82=0,"",'Lalis ADORE ME 3'!Q82)</f>
        <v/>
      </c>
      <c r="S197" s="41">
        <f t="shared" si="26"/>
        <v>0</v>
      </c>
      <c r="T197" s="42">
        <v>2066</v>
      </c>
      <c r="U197" s="43">
        <f t="shared" si="27"/>
        <v>0</v>
      </c>
    </row>
    <row r="198" spans="2:21" ht="12.75" customHeight="1" x14ac:dyDescent="0.25">
      <c r="B198" s="34">
        <v>172</v>
      </c>
      <c r="C198" s="35" t="s">
        <v>520</v>
      </c>
      <c r="D198" s="35" t="s">
        <v>307</v>
      </c>
      <c r="E198" s="35" t="s">
        <v>319</v>
      </c>
      <c r="F198" s="36" t="s">
        <v>364</v>
      </c>
      <c r="G198" s="35" t="s">
        <v>100</v>
      </c>
      <c r="H198" s="35" t="s">
        <v>360</v>
      </c>
      <c r="I198" s="35" t="s">
        <v>571</v>
      </c>
      <c r="J198" s="37">
        <v>170</v>
      </c>
      <c r="K198" s="48"/>
      <c r="L198" s="40"/>
      <c r="M198" s="39" t="str">
        <f>IF('Lalis ADORE ME 3'!A102=0,"",'Lalis ADORE ME 3'!A102)</f>
        <v/>
      </c>
      <c r="N198" s="39" t="str">
        <f>IF('Lalis ADORE ME 3'!B102=0,"",'Lalis ADORE ME 3'!B102)</f>
        <v/>
      </c>
      <c r="O198" s="39" t="str">
        <f>IF('Lalis ADORE ME 3'!C102=0,"",'Lalis ADORE ME 3'!C102)</f>
        <v/>
      </c>
      <c r="P198" s="39" t="str">
        <f>IF('Lalis ADORE ME 3'!D102=0,"",'Lalis ADORE ME 3'!D102)</f>
        <v/>
      </c>
      <c r="Q198" s="39" t="str">
        <f>IF('Lalis ADORE ME 3'!E102=0,"",'Lalis ADORE ME 3'!E102)</f>
        <v/>
      </c>
      <c r="R198" s="39" t="str">
        <f>IF('Lalis ADORE ME 3'!F102=0,"",'Lalis ADORE ME 3'!F102)</f>
        <v/>
      </c>
      <c r="S198" s="41">
        <f t="shared" si="26"/>
        <v>0</v>
      </c>
      <c r="T198" s="42">
        <v>3326</v>
      </c>
      <c r="U198" s="43">
        <f t="shared" si="27"/>
        <v>0</v>
      </c>
    </row>
    <row r="199" spans="2:21" ht="12.75" customHeight="1" x14ac:dyDescent="0.25">
      <c r="B199" s="34">
        <v>173</v>
      </c>
      <c r="C199" s="35" t="s">
        <v>520</v>
      </c>
      <c r="D199" s="35" t="s">
        <v>307</v>
      </c>
      <c r="E199" s="35" t="s">
        <v>320</v>
      </c>
      <c r="F199" s="36" t="s">
        <v>364</v>
      </c>
      <c r="G199" s="35" t="s">
        <v>75</v>
      </c>
      <c r="H199" s="35" t="s">
        <v>357</v>
      </c>
      <c r="I199" s="35" t="s">
        <v>572</v>
      </c>
      <c r="J199" s="37">
        <v>170</v>
      </c>
      <c r="K199" s="48"/>
      <c r="L199" s="40"/>
      <c r="M199" s="39" t="str">
        <f>IF('Lalis ADORE ME 3'!L102=0,"",'Lalis ADORE ME 3'!L102)</f>
        <v/>
      </c>
      <c r="N199" s="39" t="str">
        <f>IF('Lalis ADORE ME 3'!M102=0,"",'Lalis ADORE ME 3'!M102)</f>
        <v/>
      </c>
      <c r="O199" s="39" t="str">
        <f>IF('Lalis ADORE ME 3'!N102=0,"",'Lalis ADORE ME 3'!N102)</f>
        <v/>
      </c>
      <c r="P199" s="39" t="str">
        <f>IF('Lalis ADORE ME 3'!O102=0,"",'Lalis ADORE ME 3'!O102)</f>
        <v/>
      </c>
      <c r="Q199" s="39" t="str">
        <f>IF('Lalis ADORE ME 3'!P102=0,"",'Lalis ADORE ME 3'!P102)</f>
        <v/>
      </c>
      <c r="R199" s="39" t="str">
        <f>IF('Lalis ADORE ME 3'!Q102=0,"",'Lalis ADORE ME 3'!Q102)</f>
        <v/>
      </c>
      <c r="S199" s="41">
        <f t="shared" si="26"/>
        <v>0</v>
      </c>
      <c r="T199" s="42">
        <v>1886</v>
      </c>
      <c r="U199" s="43">
        <f t="shared" si="27"/>
        <v>0</v>
      </c>
    </row>
    <row r="200" spans="2:21" ht="12.75" customHeight="1" x14ac:dyDescent="0.25">
      <c r="B200" s="34">
        <v>174</v>
      </c>
      <c r="C200" s="35" t="s">
        <v>520</v>
      </c>
      <c r="D200" s="35" t="s">
        <v>307</v>
      </c>
      <c r="E200" s="35" t="s">
        <v>321</v>
      </c>
      <c r="F200" s="36" t="s">
        <v>367</v>
      </c>
      <c r="G200" s="35" t="s">
        <v>75</v>
      </c>
      <c r="H200" s="35" t="s">
        <v>368</v>
      </c>
      <c r="I200" s="35" t="s">
        <v>573</v>
      </c>
      <c r="J200" s="37">
        <v>170</v>
      </c>
      <c r="K200" s="48"/>
      <c r="L200" s="40"/>
      <c r="M200" s="39" t="str">
        <f>IF('Lalis ADORE ME 3'!A122=0,"",'Lalis ADORE ME 3'!A122)</f>
        <v/>
      </c>
      <c r="N200" s="39" t="str">
        <f>IF('Lalis ADORE ME 3'!B122=0,"",'Lalis ADORE ME 3'!B122)</f>
        <v/>
      </c>
      <c r="O200" s="39" t="str">
        <f>IF('Lalis ADORE ME 3'!C122=0,"",'Lalis ADORE ME 3'!C122)</f>
        <v/>
      </c>
      <c r="P200" s="39" t="str">
        <f>IF('Lalis ADORE ME 3'!D122=0,"",'Lalis ADORE ME 3'!D122)</f>
        <v/>
      </c>
      <c r="Q200" s="39" t="str">
        <f>IF('Lalis ADORE ME 3'!E122=0,"",'Lalis ADORE ME 3'!E122)</f>
        <v/>
      </c>
      <c r="R200" s="39" t="str">
        <f>IF('Lalis ADORE ME 3'!F122=0,"",'Lalis ADORE ME 3'!F122)</f>
        <v/>
      </c>
      <c r="S200" s="41">
        <f t="shared" si="26"/>
        <v>0</v>
      </c>
      <c r="T200" s="42">
        <v>3686</v>
      </c>
      <c r="U200" s="43">
        <f t="shared" si="27"/>
        <v>0</v>
      </c>
    </row>
    <row r="201" spans="2:21" ht="12.75" customHeight="1" x14ac:dyDescent="0.25">
      <c r="B201" s="34">
        <v>175</v>
      </c>
      <c r="C201" s="35" t="s">
        <v>520</v>
      </c>
      <c r="D201" s="35" t="s">
        <v>307</v>
      </c>
      <c r="E201" s="35" t="s">
        <v>322</v>
      </c>
      <c r="F201" s="36" t="s">
        <v>388</v>
      </c>
      <c r="G201" s="35" t="s">
        <v>118</v>
      </c>
      <c r="H201" s="35" t="s">
        <v>391</v>
      </c>
      <c r="I201" s="35" t="s">
        <v>574</v>
      </c>
      <c r="J201" s="37">
        <v>170</v>
      </c>
      <c r="K201" s="48"/>
      <c r="L201" s="40"/>
      <c r="M201" s="39" t="str">
        <f>IF('Lalis ADORE ME 3'!L122=0,"",'Lalis ADORE ME 3'!L122)</f>
        <v/>
      </c>
      <c r="N201" s="39" t="str">
        <f>IF('Lalis ADORE ME 3'!M122=0,"",'Lalis ADORE ME 3'!M122)</f>
        <v/>
      </c>
      <c r="O201" s="39" t="str">
        <f>IF('Lalis ADORE ME 3'!N122=0,"",'Lalis ADORE ME 3'!N122)</f>
        <v/>
      </c>
      <c r="P201" s="39" t="str">
        <f>IF('Lalis ADORE ME 3'!O122=0,"",'Lalis ADORE ME 3'!O122)</f>
        <v/>
      </c>
      <c r="Q201" s="39" t="str">
        <f>IF('Lalis ADORE ME 3'!P122=0,"",'Lalis ADORE ME 3'!P122)</f>
        <v/>
      </c>
      <c r="R201" s="39" t="str">
        <f>IF('Lalis ADORE ME 3'!Q122=0,"",'Lalis ADORE ME 3'!Q122)</f>
        <v/>
      </c>
      <c r="S201" s="41">
        <f t="shared" si="26"/>
        <v>0</v>
      </c>
      <c r="T201" s="42">
        <v>3821</v>
      </c>
      <c r="U201" s="43">
        <f t="shared" si="27"/>
        <v>0</v>
      </c>
    </row>
    <row r="202" spans="2:21" ht="12.75" customHeight="1" x14ac:dyDescent="0.25">
      <c r="B202" s="34">
        <v>176</v>
      </c>
      <c r="C202" s="35" t="s">
        <v>520</v>
      </c>
      <c r="D202" s="35" t="s">
        <v>307</v>
      </c>
      <c r="E202" s="35" t="s">
        <v>325</v>
      </c>
      <c r="F202" s="36" t="s">
        <v>388</v>
      </c>
      <c r="G202" s="35" t="s">
        <v>156</v>
      </c>
      <c r="H202" s="35" t="s">
        <v>391</v>
      </c>
      <c r="I202" s="35" t="s">
        <v>575</v>
      </c>
      <c r="J202" s="37">
        <v>170</v>
      </c>
      <c r="K202" s="48"/>
      <c r="L202" s="40"/>
      <c r="M202" s="39" t="str">
        <f>IF('Lalis ADORE ME 3'!A142=0,"",'Lalis ADORE ME 3'!A142)</f>
        <v/>
      </c>
      <c r="N202" s="39" t="str">
        <f>IF('Lalis ADORE ME 3'!B142=0,"",'Lalis ADORE ME 3'!B142)</f>
        <v/>
      </c>
      <c r="O202" s="39" t="str">
        <f>IF('Lalis ADORE ME 3'!C142=0,"",'Lalis ADORE ME 3'!C142)</f>
        <v/>
      </c>
      <c r="P202" s="39" t="str">
        <f>IF('Lalis ADORE ME 3'!D142=0,"",'Lalis ADORE ME 3'!D142)</f>
        <v/>
      </c>
      <c r="Q202" s="39" t="str">
        <f>IF('Lalis ADORE ME 3'!E142=0,"",'Lalis ADORE ME 3'!E142)</f>
        <v/>
      </c>
      <c r="R202" s="39" t="str">
        <f>IF('Lalis ADORE ME 3'!F142=0,"",'Lalis ADORE ME 3'!F142)</f>
        <v/>
      </c>
      <c r="S202" s="41">
        <f t="shared" si="26"/>
        <v>0</v>
      </c>
      <c r="T202" s="42">
        <v>3641</v>
      </c>
      <c r="U202" s="43">
        <f t="shared" si="27"/>
        <v>0</v>
      </c>
    </row>
    <row r="203" spans="2:21" ht="12.75" customHeight="1" thickBot="1" x14ac:dyDescent="0.3">
      <c r="B203" s="34">
        <v>177</v>
      </c>
      <c r="C203" s="35" t="s">
        <v>520</v>
      </c>
      <c r="D203" s="35" t="s">
        <v>307</v>
      </c>
      <c r="E203" s="35" t="s">
        <v>326</v>
      </c>
      <c r="F203" s="36" t="s">
        <v>381</v>
      </c>
      <c r="G203" s="35" t="s">
        <v>26</v>
      </c>
      <c r="H203" s="35" t="s">
        <v>357</v>
      </c>
      <c r="I203" s="35" t="s">
        <v>576</v>
      </c>
      <c r="J203" s="37">
        <v>170</v>
      </c>
      <c r="K203" s="48"/>
      <c r="L203" s="40"/>
      <c r="M203" s="39" t="str">
        <f>IF('Lalis ADORE ME 3'!L142=0,"",'Lalis ADORE ME 3'!L142)</f>
        <v/>
      </c>
      <c r="N203" s="39" t="str">
        <f>IF('Lalis ADORE ME 3'!M142=0,"",'Lalis ADORE ME 3'!M142)</f>
        <v/>
      </c>
      <c r="O203" s="39" t="str">
        <f>IF('Lalis ADORE ME 3'!N142=0,"",'Lalis ADORE ME 3'!N142)</f>
        <v/>
      </c>
      <c r="P203" s="39" t="str">
        <f>IF('Lalis ADORE ME 3'!O142=0,"",'Lalis ADORE ME 3'!O142)</f>
        <v/>
      </c>
      <c r="Q203" s="39" t="str">
        <f>IF('Lalis ADORE ME 3'!P142=0,"",'Lalis ADORE ME 3'!P142)</f>
        <v/>
      </c>
      <c r="R203" s="39" t="str">
        <f>IF('Lalis ADORE ME 3'!Q142=0,"",'Lalis ADORE ME 3'!Q142)</f>
        <v/>
      </c>
      <c r="S203" s="41">
        <f t="shared" si="26"/>
        <v>0</v>
      </c>
      <c r="T203" s="42">
        <v>2066</v>
      </c>
      <c r="U203" s="43">
        <f t="shared" si="27"/>
        <v>0</v>
      </c>
    </row>
    <row r="204" spans="2:21" s="26" customFormat="1" ht="12.75" customHeight="1" thickBot="1" x14ac:dyDescent="0.3">
      <c r="B204" s="57" t="s">
        <v>577</v>
      </c>
      <c r="C204" s="57"/>
      <c r="D204" s="57"/>
      <c r="E204" s="57"/>
      <c r="F204" s="57"/>
      <c r="G204" s="57"/>
      <c r="H204" s="57"/>
      <c r="I204" s="57"/>
      <c r="J204" s="57"/>
      <c r="K204" s="44"/>
      <c r="L204" s="44"/>
      <c r="M204" s="44"/>
      <c r="N204" s="44"/>
      <c r="O204" s="44"/>
      <c r="P204" s="44"/>
      <c r="Q204" s="44"/>
      <c r="R204" s="44"/>
      <c r="S204" s="45">
        <f>SUM(S205:S215)</f>
        <v>0</v>
      </c>
      <c r="T204" s="46"/>
      <c r="U204" s="47">
        <f>SUM(U205:U215)</f>
        <v>0</v>
      </c>
    </row>
    <row r="205" spans="2:21" ht="12.75" customHeight="1" x14ac:dyDescent="0.25">
      <c r="B205" s="34">
        <v>178</v>
      </c>
      <c r="C205" s="35" t="s">
        <v>520</v>
      </c>
      <c r="D205" s="35" t="s">
        <v>328</v>
      </c>
      <c r="E205" s="35" t="s">
        <v>330</v>
      </c>
      <c r="F205" s="36" t="s">
        <v>356</v>
      </c>
      <c r="G205" s="35" t="s">
        <v>75</v>
      </c>
      <c r="H205" s="35" t="s">
        <v>360</v>
      </c>
      <c r="I205" s="35" t="s">
        <v>578</v>
      </c>
      <c r="J205" s="37">
        <v>170</v>
      </c>
      <c r="K205" s="48"/>
      <c r="L205" s="40"/>
      <c r="M205" s="39" t="str">
        <f>IF('Lalis BE YOURSELF 1'!A22=0,"",'Lalis BE YOURSELF 1'!A22)</f>
        <v/>
      </c>
      <c r="N205" s="39" t="str">
        <f>IF('Lalis BE YOURSELF 1'!B22=0,"",'Lalis BE YOURSELF 1'!B22)</f>
        <v/>
      </c>
      <c r="O205" s="39" t="str">
        <f>IF('Lalis BE YOURSELF 1'!C22=0,"",'Lalis BE YOURSELF 1'!C22)</f>
        <v/>
      </c>
      <c r="P205" s="39" t="str">
        <f>IF('Lalis BE YOURSELF 1'!D22=0,"",'Lalis BE YOURSELF 1'!D22)</f>
        <v/>
      </c>
      <c r="Q205" s="39" t="str">
        <f>IF('Lalis BE YOURSELF 1'!E22=0,"",'Lalis BE YOURSELF 1'!E22)</f>
        <v/>
      </c>
      <c r="R205" s="39" t="str">
        <f>IF('Lalis BE YOURSELF 1'!F22=0,"",'Lalis BE YOURSELF 1'!F22)</f>
        <v/>
      </c>
      <c r="S205" s="41">
        <f t="shared" ref="S205:S215" si="28">SUM(K205:R205)</f>
        <v>0</v>
      </c>
      <c r="T205" s="42">
        <v>2246</v>
      </c>
      <c r="U205" s="43">
        <f t="shared" ref="U205:U215" si="29">T205*S205</f>
        <v>0</v>
      </c>
    </row>
    <row r="206" spans="2:21" ht="12.75" customHeight="1" x14ac:dyDescent="0.25">
      <c r="B206" s="34">
        <v>179</v>
      </c>
      <c r="C206" s="35" t="s">
        <v>520</v>
      </c>
      <c r="D206" s="35" t="s">
        <v>328</v>
      </c>
      <c r="E206" s="35" t="s">
        <v>331</v>
      </c>
      <c r="F206" s="36" t="s">
        <v>356</v>
      </c>
      <c r="G206" s="35" t="s">
        <v>108</v>
      </c>
      <c r="H206" s="35" t="s">
        <v>357</v>
      </c>
      <c r="I206" s="35" t="s">
        <v>579</v>
      </c>
      <c r="J206" s="37">
        <v>170</v>
      </c>
      <c r="K206" s="48"/>
      <c r="L206" s="40"/>
      <c r="M206" s="39" t="str">
        <f>IF('Lalis BE YOURSELF 1'!L22=0,"",'Lalis BE YOURSELF 1'!L22)</f>
        <v/>
      </c>
      <c r="N206" s="39" t="str">
        <f>IF('Lalis BE YOURSELF 1'!M22=0,"",'Lalis BE YOURSELF 1'!M22)</f>
        <v/>
      </c>
      <c r="O206" s="39" t="str">
        <f>IF('Lalis BE YOURSELF 1'!N22=0,"",'Lalis BE YOURSELF 1'!N22)</f>
        <v/>
      </c>
      <c r="P206" s="39" t="str">
        <f>IF('Lalis BE YOURSELF 1'!O22=0,"",'Lalis BE YOURSELF 1'!O22)</f>
        <v/>
      </c>
      <c r="Q206" s="39" t="str">
        <f>IF('Lalis BE YOURSELF 1'!P22=0,"",'Lalis BE YOURSELF 1'!P22)</f>
        <v/>
      </c>
      <c r="R206" s="39" t="str">
        <f>IF('Lalis BE YOURSELF 1'!Q22=0,"",'Lalis BE YOURSELF 1'!Q22)</f>
        <v/>
      </c>
      <c r="S206" s="41">
        <f t="shared" si="28"/>
        <v>0</v>
      </c>
      <c r="T206" s="42">
        <v>1481</v>
      </c>
      <c r="U206" s="43">
        <f t="shared" si="29"/>
        <v>0</v>
      </c>
    </row>
    <row r="207" spans="2:21" ht="12.75" customHeight="1" x14ac:dyDescent="0.25">
      <c r="B207" s="34">
        <v>180</v>
      </c>
      <c r="C207" s="35" t="s">
        <v>520</v>
      </c>
      <c r="D207" s="35" t="s">
        <v>328</v>
      </c>
      <c r="E207" s="35" t="s">
        <v>331</v>
      </c>
      <c r="F207" s="36" t="s">
        <v>356</v>
      </c>
      <c r="G207" s="35" t="s">
        <v>70</v>
      </c>
      <c r="H207" s="35" t="s">
        <v>357</v>
      </c>
      <c r="I207" s="35" t="s">
        <v>580</v>
      </c>
      <c r="J207" s="37">
        <v>170</v>
      </c>
      <c r="K207" s="48"/>
      <c r="L207" s="40"/>
      <c r="M207" s="39" t="str">
        <f>IF('Lalis BE YOURSELF 1'!A42=0,"",'Lalis BE YOURSELF 1'!A42)</f>
        <v/>
      </c>
      <c r="N207" s="39" t="str">
        <f>IF('Lalis BE YOURSELF 1'!B42=0,"",'Lalis BE YOURSELF 1'!B42)</f>
        <v/>
      </c>
      <c r="O207" s="39" t="str">
        <f>IF('Lalis BE YOURSELF 1'!C42=0,"",'Lalis BE YOURSELF 1'!C42)</f>
        <v/>
      </c>
      <c r="P207" s="39" t="str">
        <f>IF('Lalis BE YOURSELF 1'!D42=0,"",'Lalis BE YOURSELF 1'!D42)</f>
        <v/>
      </c>
      <c r="Q207" s="39" t="str">
        <f>IF('Lalis BE YOURSELF 1'!E42=0,"",'Lalis BE YOURSELF 1'!E42)</f>
        <v/>
      </c>
      <c r="R207" s="39" t="str">
        <f>IF('Lalis BE YOURSELF 1'!F42=0,"",'Lalis BE YOURSELF 1'!F42)</f>
        <v/>
      </c>
      <c r="S207" s="41">
        <f t="shared" si="28"/>
        <v>0</v>
      </c>
      <c r="T207" s="42">
        <v>1481</v>
      </c>
      <c r="U207" s="43">
        <f t="shared" si="29"/>
        <v>0</v>
      </c>
    </row>
    <row r="208" spans="2:21" ht="12.75" customHeight="1" x14ac:dyDescent="0.25">
      <c r="B208" s="34">
        <v>181</v>
      </c>
      <c r="C208" s="35" t="s">
        <v>520</v>
      </c>
      <c r="D208" s="35" t="s">
        <v>328</v>
      </c>
      <c r="E208" s="35" t="s">
        <v>333</v>
      </c>
      <c r="F208" s="36" t="s">
        <v>359</v>
      </c>
      <c r="G208" s="35" t="s">
        <v>203</v>
      </c>
      <c r="H208" s="35" t="s">
        <v>357</v>
      </c>
      <c r="I208" s="35" t="s">
        <v>581</v>
      </c>
      <c r="J208" s="37">
        <v>170</v>
      </c>
      <c r="K208" s="48"/>
      <c r="L208" s="40"/>
      <c r="M208" s="39" t="str">
        <f>IF('Lalis BE YOURSELF 1'!L42=0,"",'Lalis BE YOURSELF 1'!L42)</f>
        <v/>
      </c>
      <c r="N208" s="39" t="str">
        <f>IF('Lalis BE YOURSELF 1'!M42=0,"",'Lalis BE YOURSELF 1'!M42)</f>
        <v/>
      </c>
      <c r="O208" s="39" t="str">
        <f>IF('Lalis BE YOURSELF 1'!N42=0,"",'Lalis BE YOURSELF 1'!N42)</f>
        <v/>
      </c>
      <c r="P208" s="39" t="str">
        <f>IF('Lalis BE YOURSELF 1'!O42=0,"",'Lalis BE YOURSELF 1'!O42)</f>
        <v/>
      </c>
      <c r="Q208" s="39" t="str">
        <f>IF('Lalis BE YOURSELF 1'!P42=0,"",'Lalis BE YOURSELF 1'!P42)</f>
        <v/>
      </c>
      <c r="R208" s="39" t="str">
        <f>IF('Lalis BE YOURSELF 1'!Q42=0,"",'Lalis BE YOURSELF 1'!Q42)</f>
        <v/>
      </c>
      <c r="S208" s="41">
        <f t="shared" si="28"/>
        <v>0</v>
      </c>
      <c r="T208" s="42">
        <v>1931</v>
      </c>
      <c r="U208" s="43">
        <f t="shared" si="29"/>
        <v>0</v>
      </c>
    </row>
    <row r="209" spans="2:21" ht="12.75" customHeight="1" x14ac:dyDescent="0.25">
      <c r="B209" s="34">
        <v>182</v>
      </c>
      <c r="C209" s="35" t="s">
        <v>520</v>
      </c>
      <c r="D209" s="35" t="s">
        <v>328</v>
      </c>
      <c r="E209" s="35" t="s">
        <v>334</v>
      </c>
      <c r="F209" s="36" t="s">
        <v>362</v>
      </c>
      <c r="G209" s="35" t="s">
        <v>108</v>
      </c>
      <c r="H209" s="35" t="s">
        <v>25</v>
      </c>
      <c r="I209" s="35" t="s">
        <v>582</v>
      </c>
      <c r="J209" s="37">
        <v>170</v>
      </c>
      <c r="K209" s="48"/>
      <c r="L209" s="40"/>
      <c r="M209" s="39" t="str">
        <f>IF('Lalis BE YOURSELF 1'!A62=0,"",'Lalis BE YOURSELF 1'!A62)</f>
        <v/>
      </c>
      <c r="N209" s="39" t="str">
        <f>IF('Lalis BE YOURSELF 1'!B62=0,"",'Lalis BE YOURSELF 1'!B62)</f>
        <v/>
      </c>
      <c r="O209" s="39" t="str">
        <f>IF('Lalis BE YOURSELF 1'!C62=0,"",'Lalis BE YOURSELF 1'!C62)</f>
        <v/>
      </c>
      <c r="P209" s="39" t="str">
        <f>IF('Lalis BE YOURSELF 1'!D62=0,"",'Lalis BE YOURSELF 1'!D62)</f>
        <v/>
      </c>
      <c r="Q209" s="39" t="str">
        <f>IF('Lalis BE YOURSELF 1'!E62=0,"",'Lalis BE YOURSELF 1'!E62)</f>
        <v/>
      </c>
      <c r="R209" s="39" t="str">
        <f>IF('Lalis BE YOURSELF 1'!F62=0,"",'Lalis BE YOURSELF 1'!F62)</f>
        <v/>
      </c>
      <c r="S209" s="41">
        <f t="shared" si="28"/>
        <v>0</v>
      </c>
      <c r="T209" s="42">
        <v>2291</v>
      </c>
      <c r="U209" s="43">
        <f t="shared" si="29"/>
        <v>0</v>
      </c>
    </row>
    <row r="210" spans="2:21" ht="12.75" customHeight="1" x14ac:dyDescent="0.25">
      <c r="B210" s="34">
        <v>183</v>
      </c>
      <c r="C210" s="35" t="s">
        <v>520</v>
      </c>
      <c r="D210" s="35" t="s">
        <v>328</v>
      </c>
      <c r="E210" s="35" t="s">
        <v>335</v>
      </c>
      <c r="F210" s="36" t="s">
        <v>364</v>
      </c>
      <c r="G210" s="35" t="s">
        <v>108</v>
      </c>
      <c r="H210" s="35" t="s">
        <v>357</v>
      </c>
      <c r="I210" s="35" t="s">
        <v>583</v>
      </c>
      <c r="J210" s="37">
        <v>170</v>
      </c>
      <c r="K210" s="48"/>
      <c r="L210" s="40"/>
      <c r="M210" s="39" t="str">
        <f>IF('Lalis BE YOURSELF 1'!L62=0,"",'Lalis BE YOURSELF 1'!L62)</f>
        <v/>
      </c>
      <c r="N210" s="39" t="str">
        <f>IF('Lalis BE YOURSELF 1'!M62=0,"",'Lalis BE YOURSELF 1'!M62)</f>
        <v/>
      </c>
      <c r="O210" s="39" t="str">
        <f>IF('Lalis BE YOURSELF 1'!N62=0,"",'Lalis BE YOURSELF 1'!N62)</f>
        <v/>
      </c>
      <c r="P210" s="39" t="str">
        <f>IF('Lalis BE YOURSELF 1'!O62=0,"",'Lalis BE YOURSELF 1'!O62)</f>
        <v/>
      </c>
      <c r="Q210" s="39" t="str">
        <f>IF('Lalis BE YOURSELF 1'!P62=0,"",'Lalis BE YOURSELF 1'!P62)</f>
        <v/>
      </c>
      <c r="R210" s="39" t="str">
        <f>IF('Lalis BE YOURSELF 1'!Q62=0,"",'Lalis BE YOURSELF 1'!Q62)</f>
        <v/>
      </c>
      <c r="S210" s="41">
        <f t="shared" si="28"/>
        <v>0</v>
      </c>
      <c r="T210" s="42">
        <v>3146</v>
      </c>
      <c r="U210" s="43">
        <f t="shared" si="29"/>
        <v>0</v>
      </c>
    </row>
    <row r="211" spans="2:21" ht="12.75" customHeight="1" x14ac:dyDescent="0.25">
      <c r="B211" s="34">
        <v>184</v>
      </c>
      <c r="C211" s="35" t="s">
        <v>520</v>
      </c>
      <c r="D211" s="35" t="s">
        <v>328</v>
      </c>
      <c r="E211" s="35" t="s">
        <v>335</v>
      </c>
      <c r="F211" s="36" t="s">
        <v>364</v>
      </c>
      <c r="G211" s="35" t="s">
        <v>70</v>
      </c>
      <c r="H211" s="35" t="s">
        <v>357</v>
      </c>
      <c r="I211" s="35" t="s">
        <v>584</v>
      </c>
      <c r="J211" s="37">
        <v>170</v>
      </c>
      <c r="K211" s="48"/>
      <c r="L211" s="40"/>
      <c r="M211" s="39" t="str">
        <f>IF('Lalis BE YOURSELF 1'!A82=0,"",'Lalis BE YOURSELF 1'!A82)</f>
        <v/>
      </c>
      <c r="N211" s="39" t="str">
        <f>IF('Lalis BE YOURSELF 1'!B82=0,"",'Lalis BE YOURSELF 1'!B82)</f>
        <v/>
      </c>
      <c r="O211" s="39" t="str">
        <f>IF('Lalis BE YOURSELF 1'!C82=0,"",'Lalis BE YOURSELF 1'!C82)</f>
        <v/>
      </c>
      <c r="P211" s="39" t="str">
        <f>IF('Lalis BE YOURSELF 1'!D82=0,"",'Lalis BE YOURSELF 1'!D82)</f>
        <v/>
      </c>
      <c r="Q211" s="39" t="str">
        <f>IF('Lalis BE YOURSELF 1'!E82=0,"",'Lalis BE YOURSELF 1'!E82)</f>
        <v/>
      </c>
      <c r="R211" s="39" t="str">
        <f>IF('Lalis BE YOURSELF 1'!F82=0,"",'Lalis BE YOURSELF 1'!F82)</f>
        <v/>
      </c>
      <c r="S211" s="41">
        <f t="shared" si="28"/>
        <v>0</v>
      </c>
      <c r="T211" s="42">
        <v>3146</v>
      </c>
      <c r="U211" s="43">
        <f t="shared" si="29"/>
        <v>0</v>
      </c>
    </row>
    <row r="212" spans="2:21" ht="12.75" customHeight="1" x14ac:dyDescent="0.25">
      <c r="B212" s="34">
        <v>185</v>
      </c>
      <c r="C212" s="35" t="s">
        <v>520</v>
      </c>
      <c r="D212" s="35" t="s">
        <v>328</v>
      </c>
      <c r="E212" s="35" t="s">
        <v>337</v>
      </c>
      <c r="F212" s="36" t="s">
        <v>364</v>
      </c>
      <c r="G212" s="35" t="s">
        <v>100</v>
      </c>
      <c r="H212" s="35" t="s">
        <v>357</v>
      </c>
      <c r="I212" s="35" t="s">
        <v>585</v>
      </c>
      <c r="J212" s="37">
        <v>170</v>
      </c>
      <c r="K212" s="48"/>
      <c r="L212" s="40"/>
      <c r="M212" s="39" t="str">
        <f>IF('Lalis BE YOURSELF 1'!L82=0,"",'Lalis BE YOURSELF 1'!L82)</f>
        <v/>
      </c>
      <c r="N212" s="39" t="str">
        <f>IF('Lalis BE YOURSELF 1'!M82=0,"",'Lalis BE YOURSELF 1'!M82)</f>
        <v/>
      </c>
      <c r="O212" s="39" t="str">
        <f>IF('Lalis BE YOURSELF 1'!N82=0,"",'Lalis BE YOURSELF 1'!N82)</f>
        <v/>
      </c>
      <c r="P212" s="39" t="str">
        <f>IF('Lalis BE YOURSELF 1'!O82=0,"",'Lalis BE YOURSELF 1'!O82)</f>
        <v/>
      </c>
      <c r="Q212" s="39" t="str">
        <f>IF('Lalis BE YOURSELF 1'!P82=0,"",'Lalis BE YOURSELF 1'!P82)</f>
        <v/>
      </c>
      <c r="R212" s="39" t="str">
        <f>IF('Lalis BE YOURSELF 1'!Q82=0,"",'Lalis BE YOURSELF 1'!Q82)</f>
        <v/>
      </c>
      <c r="S212" s="41">
        <f t="shared" si="28"/>
        <v>0</v>
      </c>
      <c r="T212" s="42">
        <v>2111</v>
      </c>
      <c r="U212" s="43">
        <f t="shared" si="29"/>
        <v>0</v>
      </c>
    </row>
    <row r="213" spans="2:21" ht="12.75" customHeight="1" x14ac:dyDescent="0.25">
      <c r="B213" s="34">
        <v>186</v>
      </c>
      <c r="C213" s="35" t="s">
        <v>520</v>
      </c>
      <c r="D213" s="35" t="s">
        <v>328</v>
      </c>
      <c r="E213" s="35" t="s">
        <v>338</v>
      </c>
      <c r="F213" s="36" t="s">
        <v>370</v>
      </c>
      <c r="G213" s="35" t="s">
        <v>108</v>
      </c>
      <c r="H213" s="35" t="s">
        <v>25</v>
      </c>
      <c r="I213" s="35" t="s">
        <v>586</v>
      </c>
      <c r="J213" s="37">
        <v>170</v>
      </c>
      <c r="K213" s="48"/>
      <c r="L213" s="40"/>
      <c r="M213" s="39" t="str">
        <f>IF('Lalis BE YOURSELF 1'!A102=0,"",'Lalis BE YOURSELF 1'!A102)</f>
        <v/>
      </c>
      <c r="N213" s="39" t="str">
        <f>IF('Lalis BE YOURSELF 1'!B102=0,"",'Lalis BE YOURSELF 1'!B102)</f>
        <v/>
      </c>
      <c r="O213" s="39" t="str">
        <f>IF('Lalis BE YOURSELF 1'!C102=0,"",'Lalis BE YOURSELF 1'!C102)</f>
        <v/>
      </c>
      <c r="P213" s="39" t="str">
        <f>IF('Lalis BE YOURSELF 1'!D102=0,"",'Lalis BE YOURSELF 1'!D102)</f>
        <v/>
      </c>
      <c r="Q213" s="39" t="str">
        <f>IF('Lalis BE YOURSELF 1'!E102=0,"",'Lalis BE YOURSELF 1'!E102)</f>
        <v/>
      </c>
      <c r="R213" s="39" t="str">
        <f>IF('Lalis BE YOURSELF 1'!F102=0,"",'Lalis BE YOURSELF 1'!F102)</f>
        <v/>
      </c>
      <c r="S213" s="41">
        <f t="shared" si="28"/>
        <v>0</v>
      </c>
      <c r="T213" s="42">
        <v>3506</v>
      </c>
      <c r="U213" s="43">
        <f t="shared" si="29"/>
        <v>0</v>
      </c>
    </row>
    <row r="214" spans="2:21" ht="12.75" customHeight="1" x14ac:dyDescent="0.25">
      <c r="B214" s="34">
        <v>187</v>
      </c>
      <c r="C214" s="35" t="s">
        <v>520</v>
      </c>
      <c r="D214" s="35" t="s">
        <v>328</v>
      </c>
      <c r="E214" s="35" t="s">
        <v>339</v>
      </c>
      <c r="F214" s="36" t="s">
        <v>374</v>
      </c>
      <c r="G214" s="35" t="s">
        <v>108</v>
      </c>
      <c r="H214" s="35" t="s">
        <v>368</v>
      </c>
      <c r="I214" s="35" t="s">
        <v>587</v>
      </c>
      <c r="J214" s="37">
        <v>170</v>
      </c>
      <c r="K214" s="48"/>
      <c r="L214" s="40"/>
      <c r="M214" s="39" t="str">
        <f>IF('Lalis BE YOURSELF 1'!L102=0,"",'Lalis BE YOURSELF 1'!L102)</f>
        <v/>
      </c>
      <c r="N214" s="39" t="str">
        <f>IF('Lalis BE YOURSELF 1'!M102=0,"",'Lalis BE YOURSELF 1'!M102)</f>
        <v/>
      </c>
      <c r="O214" s="39" t="str">
        <f>IF('Lalis BE YOURSELF 1'!N102=0,"",'Lalis BE YOURSELF 1'!N102)</f>
        <v/>
      </c>
      <c r="P214" s="39" t="str">
        <f>IF('Lalis BE YOURSELF 1'!O102=0,"",'Lalis BE YOURSELF 1'!O102)</f>
        <v/>
      </c>
      <c r="Q214" s="39" t="str">
        <f>IF('Lalis BE YOURSELF 1'!P102=0,"",'Lalis BE YOURSELF 1'!P102)</f>
        <v/>
      </c>
      <c r="R214" s="39" t="str">
        <f>IF('Lalis BE YOURSELF 1'!Q102=0,"",'Lalis BE YOURSELF 1'!Q102)</f>
        <v/>
      </c>
      <c r="S214" s="41">
        <f t="shared" si="28"/>
        <v>0</v>
      </c>
      <c r="T214" s="42">
        <v>1976</v>
      </c>
      <c r="U214" s="43">
        <f t="shared" si="29"/>
        <v>0</v>
      </c>
    </row>
    <row r="215" spans="2:21" ht="12.75" customHeight="1" thickBot="1" x14ac:dyDescent="0.3">
      <c r="B215" s="34">
        <v>188</v>
      </c>
      <c r="C215" s="35" t="s">
        <v>520</v>
      </c>
      <c r="D215" s="35" t="s">
        <v>328</v>
      </c>
      <c r="E215" s="35" t="s">
        <v>340</v>
      </c>
      <c r="F215" s="36" t="s">
        <v>381</v>
      </c>
      <c r="G215" s="35" t="s">
        <v>203</v>
      </c>
      <c r="H215" s="35" t="s">
        <v>357</v>
      </c>
      <c r="I215" s="35" t="s">
        <v>588</v>
      </c>
      <c r="J215" s="37">
        <v>170</v>
      </c>
      <c r="K215" s="48"/>
      <c r="L215" s="40"/>
      <c r="M215" s="39" t="str">
        <f>IF('Lalis BE YOURSELF 1'!A122=0,"",'Lalis BE YOURSELF 1'!A122)</f>
        <v/>
      </c>
      <c r="N215" s="39" t="str">
        <f>IF('Lalis BE YOURSELF 1'!B122=0,"",'Lalis BE YOURSELF 1'!B122)</f>
        <v/>
      </c>
      <c r="O215" s="39" t="str">
        <f>IF('Lalis BE YOURSELF 1'!C122=0,"",'Lalis BE YOURSELF 1'!C122)</f>
        <v/>
      </c>
      <c r="P215" s="39" t="str">
        <f>IF('Lalis BE YOURSELF 1'!D122=0,"",'Lalis BE YOURSELF 1'!D122)</f>
        <v/>
      </c>
      <c r="Q215" s="39" t="str">
        <f>IF('Lalis BE YOURSELF 1'!E122=0,"",'Lalis BE YOURSELF 1'!E122)</f>
        <v/>
      </c>
      <c r="R215" s="39" t="str">
        <f>IF('Lalis BE YOURSELF 1'!F122=0,"",'Lalis BE YOURSELF 1'!F122)</f>
        <v/>
      </c>
      <c r="S215" s="41">
        <f t="shared" si="28"/>
        <v>0</v>
      </c>
      <c r="T215" s="42">
        <v>2156</v>
      </c>
      <c r="U215" s="43">
        <f t="shared" si="29"/>
        <v>0</v>
      </c>
    </row>
    <row r="216" spans="2:21" ht="18.75" customHeight="1" thickBot="1" x14ac:dyDescent="0.3">
      <c r="B216" s="49"/>
      <c r="C216" s="49"/>
      <c r="D216" s="49"/>
      <c r="E216" s="49"/>
      <c r="F216" s="49"/>
      <c r="G216" s="49"/>
      <c r="H216" s="49"/>
      <c r="I216" s="49"/>
      <c r="J216" s="49"/>
      <c r="K216" s="49"/>
      <c r="L216" s="49"/>
      <c r="M216" s="49"/>
      <c r="N216" s="49"/>
      <c r="O216" s="49"/>
      <c r="P216" s="49"/>
      <c r="Q216" s="58" t="s">
        <v>589</v>
      </c>
      <c r="R216" s="58"/>
      <c r="S216" s="50">
        <f>S11+S150</f>
        <v>0</v>
      </c>
      <c r="T216" s="51"/>
      <c r="U216" s="52">
        <f>U11+U150</f>
        <v>0</v>
      </c>
    </row>
    <row r="217" spans="2:21" ht="15" customHeight="1" x14ac:dyDescent="0.25">
      <c r="B217" s="59" t="s">
        <v>590</v>
      </c>
      <c r="C217" s="59"/>
      <c r="D217" s="59"/>
      <c r="E217" s="59"/>
      <c r="F217" s="59"/>
    </row>
  </sheetData>
  <sheetProtection password="CF5A" sheet="1" objects="1" scenarios="1" sort="0" autoFilter="0"/>
  <mergeCells count="21">
    <mergeCell ref="B204:J204"/>
    <mergeCell ref="Q216:R216"/>
    <mergeCell ref="B217:F217"/>
    <mergeCell ref="B150:J150"/>
    <mergeCell ref="B151:J151"/>
    <mergeCell ref="B160:J160"/>
    <mergeCell ref="B168:J168"/>
    <mergeCell ref="B177:J177"/>
    <mergeCell ref="B189:J189"/>
    <mergeCell ref="B52:J52"/>
    <mergeCell ref="B64:J64"/>
    <mergeCell ref="B78:J78"/>
    <mergeCell ref="B94:J94"/>
    <mergeCell ref="B117:J117"/>
    <mergeCell ref="B130:J130"/>
    <mergeCell ref="K1:M1"/>
    <mergeCell ref="G4:O4"/>
    <mergeCell ref="B11:J11"/>
    <mergeCell ref="B12:J12"/>
    <mergeCell ref="B30:J30"/>
    <mergeCell ref="B37:J37"/>
  </mergeCells>
  <dataValidations count="1">
    <dataValidation type="decimal" allowBlank="1" showInputMessage="1" showErrorMessage="1" promptTitle="Внимание!" prompt="ФИО вводится на листе с первой капсулой" sqref="G4:O4">
      <formula1>0</formula1>
      <formula2>0</formula2>
    </dataValidation>
  </dataValidations>
  <pageMargins left="0" right="0" top="0" bottom="0" header="0.3" footer="0.3"/>
  <pageSetup paperSize="9" fitToHeight="100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20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218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137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G22+R22+G42+R42+G62+R62+G82+R82+G102+R102+G122+R122+G142+R142+G162+R162+G182+R182+G202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F26+Q26+F46+Q46+F66+Q66+F86+Q86+F106+Q106+F126+Q126+F146+Q146+F166+Q166+F186+Q186+F206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219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220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221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222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87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87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84</v>
      </c>
      <c r="B20" s="6">
        <v>88</v>
      </c>
      <c r="C20" s="6">
        <v>92</v>
      </c>
      <c r="D20" s="6">
        <v>96</v>
      </c>
      <c r="E20" s="6">
        <v>100</v>
      </c>
      <c r="F20" s="7"/>
      <c r="G20" s="7" t="s">
        <v>17</v>
      </c>
      <c r="H20" s="60"/>
      <c r="I20" s="60"/>
      <c r="J20" s="68"/>
      <c r="L20" s="6">
        <v>84</v>
      </c>
      <c r="M20" s="6">
        <v>88</v>
      </c>
      <c r="N20" s="6">
        <v>92</v>
      </c>
      <c r="O20" s="6">
        <v>96</v>
      </c>
      <c r="P20" s="6">
        <v>100</v>
      </c>
      <c r="Q20" s="7"/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8">
        <v>28</v>
      </c>
      <c r="B21" s="9">
        <v>13</v>
      </c>
      <c r="C21" s="9">
        <v>56</v>
      </c>
      <c r="D21" s="10"/>
      <c r="E21" s="10"/>
      <c r="F21" s="10"/>
      <c r="G21" s="10" t="s">
        <v>18</v>
      </c>
      <c r="H21" s="60"/>
      <c r="I21" s="60"/>
      <c r="J21" s="68"/>
      <c r="L21" s="8">
        <v>9</v>
      </c>
      <c r="M21" s="9">
        <v>4</v>
      </c>
      <c r="N21" s="9">
        <v>83</v>
      </c>
      <c r="O21" s="9">
        <v>1</v>
      </c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11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11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1211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1211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223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223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9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224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225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226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226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84</v>
      </c>
      <c r="B40" s="6">
        <v>88</v>
      </c>
      <c r="C40" s="6">
        <v>92</v>
      </c>
      <c r="D40" s="6">
        <v>96</v>
      </c>
      <c r="E40" s="6">
        <v>100</v>
      </c>
      <c r="F40" s="7"/>
      <c r="G40" s="7" t="s">
        <v>17</v>
      </c>
      <c r="H40" s="60"/>
      <c r="I40" s="60"/>
      <c r="J40" s="68"/>
      <c r="L40" s="6">
        <v>84</v>
      </c>
      <c r="M40" s="6">
        <v>88</v>
      </c>
      <c r="N40" s="6">
        <v>92</v>
      </c>
      <c r="O40" s="6">
        <v>96</v>
      </c>
      <c r="P40" s="6">
        <v>100</v>
      </c>
      <c r="Q40" s="7"/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282</v>
      </c>
      <c r="B41" s="9">
        <v>293</v>
      </c>
      <c r="C41" s="9">
        <v>296</v>
      </c>
      <c r="D41" s="9">
        <v>260</v>
      </c>
      <c r="E41" s="9">
        <v>191</v>
      </c>
      <c r="F41" s="10"/>
      <c r="G41" s="10" t="s">
        <v>18</v>
      </c>
      <c r="H41" s="60"/>
      <c r="I41" s="60"/>
      <c r="J41" s="68"/>
      <c r="L41" s="8">
        <v>339</v>
      </c>
      <c r="M41" s="9">
        <v>375</v>
      </c>
      <c r="N41" s="9">
        <v>436</v>
      </c>
      <c r="O41" s="9">
        <v>338</v>
      </c>
      <c r="P41" s="9">
        <v>252</v>
      </c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11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11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1301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1301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227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227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9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9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101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225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114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114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84</v>
      </c>
      <c r="B60" s="6">
        <v>88</v>
      </c>
      <c r="C60" s="6">
        <v>92</v>
      </c>
      <c r="D60" s="6">
        <v>96</v>
      </c>
      <c r="E60" s="6">
        <v>100</v>
      </c>
      <c r="F60" s="7"/>
      <c r="G60" s="7" t="s">
        <v>17</v>
      </c>
      <c r="H60" s="60"/>
      <c r="I60" s="60"/>
      <c r="J60" s="68"/>
      <c r="L60" s="6">
        <v>84</v>
      </c>
      <c r="M60" s="6">
        <v>88</v>
      </c>
      <c r="N60" s="6">
        <v>92</v>
      </c>
      <c r="O60" s="6">
        <v>96</v>
      </c>
      <c r="P60" s="6">
        <v>100</v>
      </c>
      <c r="Q60" s="7"/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8">
        <v>144</v>
      </c>
      <c r="B61" s="9">
        <v>181</v>
      </c>
      <c r="C61" s="9">
        <v>170</v>
      </c>
      <c r="D61" s="9">
        <v>152</v>
      </c>
      <c r="E61" s="9">
        <v>85</v>
      </c>
      <c r="F61" s="10"/>
      <c r="G61" s="10" t="s">
        <v>18</v>
      </c>
      <c r="H61" s="60"/>
      <c r="I61" s="60"/>
      <c r="J61" s="68"/>
      <c r="L61" s="8">
        <v>137</v>
      </c>
      <c r="M61" s="9">
        <v>164</v>
      </c>
      <c r="N61" s="9">
        <v>188</v>
      </c>
      <c r="O61" s="9">
        <v>171</v>
      </c>
      <c r="P61" s="9">
        <v>128</v>
      </c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11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11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1166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1166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228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229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9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9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230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70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169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87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84</v>
      </c>
      <c r="B80" s="6">
        <v>88</v>
      </c>
      <c r="C80" s="6">
        <v>92</v>
      </c>
      <c r="D80" s="6">
        <v>96</v>
      </c>
      <c r="E80" s="6">
        <v>100</v>
      </c>
      <c r="F80" s="7"/>
      <c r="G80" s="7" t="s">
        <v>17</v>
      </c>
      <c r="H80" s="60"/>
      <c r="I80" s="60"/>
      <c r="J80" s="68"/>
      <c r="L80" s="6">
        <v>84</v>
      </c>
      <c r="M80" s="6">
        <v>88</v>
      </c>
      <c r="N80" s="6">
        <v>92</v>
      </c>
      <c r="O80" s="6">
        <v>96</v>
      </c>
      <c r="P80" s="6">
        <v>100</v>
      </c>
      <c r="Q80" s="7"/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8">
        <v>3</v>
      </c>
      <c r="B81" s="10"/>
      <c r="C81" s="10"/>
      <c r="D81" s="10"/>
      <c r="E81" s="10"/>
      <c r="F81" s="10"/>
      <c r="G81" s="10" t="s">
        <v>18</v>
      </c>
      <c r="H81" s="60"/>
      <c r="I81" s="60"/>
      <c r="J81" s="68"/>
      <c r="L81" s="8">
        <v>11</v>
      </c>
      <c r="M81" s="9">
        <v>10</v>
      </c>
      <c r="N81" s="9">
        <v>2</v>
      </c>
      <c r="O81" s="10"/>
      <c r="P81" s="10"/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11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11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84">
        <v>851</v>
      </c>
      <c r="G84" s="85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1166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229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231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9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9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225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232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87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233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84</v>
      </c>
      <c r="B100" s="6">
        <v>88</v>
      </c>
      <c r="C100" s="6">
        <v>92</v>
      </c>
      <c r="D100" s="6">
        <v>96</v>
      </c>
      <c r="E100" s="6">
        <v>100</v>
      </c>
      <c r="F100" s="7"/>
      <c r="G100" s="7" t="s">
        <v>17</v>
      </c>
      <c r="H100" s="60"/>
      <c r="I100" s="60"/>
      <c r="J100" s="68"/>
      <c r="L100" s="6">
        <v>84</v>
      </c>
      <c r="M100" s="6">
        <v>88</v>
      </c>
      <c r="N100" s="6">
        <v>92</v>
      </c>
      <c r="O100" s="6">
        <v>96</v>
      </c>
      <c r="P100" s="6">
        <v>100</v>
      </c>
      <c r="Q100" s="7"/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12"/>
      <c r="B101" s="9">
        <v>2</v>
      </c>
      <c r="C101" s="10"/>
      <c r="D101" s="10"/>
      <c r="E101" s="10"/>
      <c r="F101" s="10"/>
      <c r="G101" s="10" t="s">
        <v>18</v>
      </c>
      <c r="H101" s="60"/>
      <c r="I101" s="60"/>
      <c r="J101" s="68"/>
      <c r="L101" s="8">
        <v>203</v>
      </c>
      <c r="M101" s="9">
        <v>224</v>
      </c>
      <c r="N101" s="9">
        <v>279</v>
      </c>
      <c r="O101" s="9">
        <v>217</v>
      </c>
      <c r="P101" s="9">
        <v>153</v>
      </c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11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11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1166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84">
        <v>806</v>
      </c>
      <c r="R104" s="85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234</v>
      </c>
      <c r="F110" s="66"/>
      <c r="G110" s="66"/>
      <c r="H110" s="67"/>
      <c r="I110" s="67"/>
      <c r="J110" s="67"/>
      <c r="L110" s="65" t="s">
        <v>5</v>
      </c>
      <c r="M110" s="65"/>
      <c r="N110" s="65"/>
      <c r="O110" s="65"/>
      <c r="P110" s="66" t="s">
        <v>235</v>
      </c>
      <c r="Q110" s="66"/>
      <c r="R110" s="66"/>
      <c r="S110" s="67"/>
      <c r="T110" s="67"/>
      <c r="U110" s="67"/>
    </row>
    <row r="111" spans="1:21" s="2" customFormat="1" ht="4.9000000000000004" customHeight="1" x14ac:dyDescent="0.25">
      <c r="A111" s="5"/>
      <c r="H111" s="60"/>
      <c r="I111" s="60"/>
      <c r="J111" s="68"/>
      <c r="L111" s="5"/>
      <c r="S111" s="60"/>
      <c r="T111" s="60"/>
      <c r="U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23</v>
      </c>
      <c r="F112" s="73"/>
      <c r="G112" s="73"/>
      <c r="H112" s="60"/>
      <c r="I112" s="60"/>
      <c r="J112" s="68"/>
      <c r="L112" s="72" t="s">
        <v>8</v>
      </c>
      <c r="M112" s="72"/>
      <c r="N112" s="72"/>
      <c r="O112" s="72"/>
      <c r="P112" s="73" t="s">
        <v>24</v>
      </c>
      <c r="Q112" s="73"/>
      <c r="R112" s="73"/>
      <c r="S112" s="60"/>
      <c r="T112" s="60"/>
      <c r="U112" s="68"/>
    </row>
    <row r="113" spans="1:21" s="2" customFormat="1" ht="4.9000000000000004" customHeight="1" x14ac:dyDescent="0.25">
      <c r="A113" s="5"/>
      <c r="H113" s="60"/>
      <c r="I113" s="60"/>
      <c r="J113" s="68"/>
      <c r="L113" s="5"/>
      <c r="S113" s="60"/>
      <c r="T113" s="60"/>
      <c r="U113" s="68"/>
    </row>
    <row r="114" spans="1:21" s="2" customFormat="1" ht="18.600000000000001" customHeight="1" x14ac:dyDescent="0.25">
      <c r="A114" s="74" t="s">
        <v>11</v>
      </c>
      <c r="B114" s="75"/>
      <c r="C114" s="75"/>
      <c r="D114" s="73" t="s">
        <v>225</v>
      </c>
      <c r="E114" s="73"/>
      <c r="F114" s="73"/>
      <c r="G114" s="73"/>
      <c r="H114" s="60"/>
      <c r="I114" s="60"/>
      <c r="J114" s="68"/>
      <c r="L114" s="74" t="s">
        <v>11</v>
      </c>
      <c r="M114" s="75"/>
      <c r="N114" s="75"/>
      <c r="O114" s="73" t="s">
        <v>75</v>
      </c>
      <c r="P114" s="73"/>
      <c r="Q114" s="73"/>
      <c r="R114" s="73"/>
      <c r="S114" s="60"/>
      <c r="T114" s="60"/>
      <c r="U114" s="68"/>
    </row>
    <row r="115" spans="1:21" s="2" customFormat="1" ht="4.9000000000000004" customHeight="1" x14ac:dyDescent="0.25">
      <c r="A115" s="5"/>
      <c r="H115" s="60"/>
      <c r="I115" s="60"/>
      <c r="J115" s="68"/>
      <c r="L115" s="5"/>
      <c r="S115" s="60"/>
      <c r="T115" s="60"/>
      <c r="U115" s="68"/>
    </row>
    <row r="116" spans="1:21" s="2" customFormat="1" ht="18.600000000000001" customHeight="1" x14ac:dyDescent="0.25">
      <c r="A116" s="69" t="s">
        <v>236</v>
      </c>
      <c r="B116" s="70"/>
      <c r="C116" s="70"/>
      <c r="D116" s="70"/>
      <c r="E116" s="70"/>
      <c r="F116" s="70"/>
      <c r="G116" s="70"/>
      <c r="H116" s="60"/>
      <c r="I116" s="60"/>
      <c r="J116" s="68"/>
      <c r="L116" s="69" t="s">
        <v>237</v>
      </c>
      <c r="M116" s="70"/>
      <c r="N116" s="70"/>
      <c r="O116" s="70"/>
      <c r="P116" s="70"/>
      <c r="Q116" s="70"/>
      <c r="R116" s="70"/>
      <c r="S116" s="60"/>
      <c r="T116" s="60"/>
      <c r="U116" s="68"/>
    </row>
    <row r="117" spans="1:21" s="2" customFormat="1" ht="4.9000000000000004" customHeight="1" x14ac:dyDescent="0.25">
      <c r="A117" s="5"/>
      <c r="H117" s="60"/>
      <c r="I117" s="60"/>
      <c r="J117" s="68"/>
      <c r="L117" s="5"/>
      <c r="S117" s="60"/>
      <c r="T117" s="60"/>
      <c r="U117" s="68"/>
    </row>
    <row r="118" spans="1:21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  <c r="L118" s="71" t="s">
        <v>16</v>
      </c>
      <c r="M118" s="71"/>
      <c r="N118" s="71"/>
      <c r="O118" s="71"/>
      <c r="P118" s="71"/>
      <c r="Q118" s="71"/>
      <c r="R118" s="71"/>
      <c r="S118" s="60"/>
      <c r="T118" s="60"/>
      <c r="U118" s="68"/>
    </row>
    <row r="119" spans="1:21" s="2" customFormat="1" ht="4.9000000000000004" customHeight="1" x14ac:dyDescent="0.25">
      <c r="A119" s="5"/>
      <c r="H119" s="60"/>
      <c r="I119" s="60"/>
      <c r="J119" s="68"/>
      <c r="L119" s="5"/>
      <c r="S119" s="60"/>
      <c r="T119" s="60"/>
      <c r="U119" s="68"/>
    </row>
    <row r="120" spans="1:21" s="2" customFormat="1" ht="18.600000000000001" customHeight="1" x14ac:dyDescent="0.25">
      <c r="A120" s="6">
        <v>84</v>
      </c>
      <c r="B120" s="6">
        <v>88</v>
      </c>
      <c r="C120" s="6">
        <v>92</v>
      </c>
      <c r="D120" s="6">
        <v>96</v>
      </c>
      <c r="E120" s="6">
        <v>100</v>
      </c>
      <c r="F120" s="7"/>
      <c r="G120" s="7" t="s">
        <v>17</v>
      </c>
      <c r="H120" s="60"/>
      <c r="I120" s="60"/>
      <c r="J120" s="68"/>
      <c r="L120" s="6">
        <v>84</v>
      </c>
      <c r="M120" s="6">
        <v>88</v>
      </c>
      <c r="N120" s="6">
        <v>92</v>
      </c>
      <c r="O120" s="6">
        <v>96</v>
      </c>
      <c r="P120" s="6">
        <v>100</v>
      </c>
      <c r="Q120" s="7"/>
      <c r="R120" s="7" t="s">
        <v>17</v>
      </c>
      <c r="S120" s="60"/>
      <c r="T120" s="60"/>
      <c r="U120" s="68"/>
    </row>
    <row r="121" spans="1:21" s="2" customFormat="1" ht="18.600000000000001" customHeight="1" x14ac:dyDescent="0.25">
      <c r="A121" s="8">
        <v>192</v>
      </c>
      <c r="B121" s="9">
        <v>218</v>
      </c>
      <c r="C121" s="9">
        <v>239</v>
      </c>
      <c r="D121" s="9">
        <v>239</v>
      </c>
      <c r="E121" s="9">
        <v>191</v>
      </c>
      <c r="F121" s="10"/>
      <c r="G121" s="10" t="s">
        <v>18</v>
      </c>
      <c r="H121" s="60"/>
      <c r="I121" s="60"/>
      <c r="J121" s="68"/>
      <c r="L121" s="12"/>
      <c r="M121" s="10"/>
      <c r="N121" s="9">
        <v>9</v>
      </c>
      <c r="O121" s="9">
        <v>30</v>
      </c>
      <c r="P121" s="9">
        <v>2</v>
      </c>
      <c r="Q121" s="10"/>
      <c r="R121" s="10" t="s">
        <v>18</v>
      </c>
      <c r="S121" s="60"/>
      <c r="T121" s="60"/>
      <c r="U121" s="68"/>
    </row>
    <row r="122" spans="1:21" s="2" customFormat="1" ht="18.600000000000001" customHeight="1" x14ac:dyDescent="0.25">
      <c r="A122" s="3"/>
      <c r="B122" s="3"/>
      <c r="C122" s="3"/>
      <c r="D122" s="3"/>
      <c r="E122" s="3"/>
      <c r="F122" s="11"/>
      <c r="G122" s="7">
        <f>SUM(A122:F122)</f>
        <v>0</v>
      </c>
      <c r="H122" s="60"/>
      <c r="I122" s="60"/>
      <c r="J122" s="68"/>
      <c r="L122" s="3"/>
      <c r="M122" s="3"/>
      <c r="N122" s="3"/>
      <c r="O122" s="3"/>
      <c r="P122" s="3"/>
      <c r="Q122" s="11"/>
      <c r="R122" s="7">
        <f>SUM(L122:Q122)</f>
        <v>0</v>
      </c>
      <c r="S122" s="60"/>
      <c r="T122" s="60"/>
      <c r="U122" s="68"/>
    </row>
    <row r="123" spans="1:21" s="2" customFormat="1" ht="4.9000000000000004" customHeight="1" x14ac:dyDescent="0.25">
      <c r="A123" s="5"/>
      <c r="H123" s="60"/>
      <c r="I123" s="60"/>
      <c r="J123" s="68"/>
      <c r="L123" s="5"/>
      <c r="S123" s="60"/>
      <c r="T123" s="60"/>
      <c r="U123" s="68"/>
    </row>
    <row r="124" spans="1:21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1931</v>
      </c>
      <c r="G124" s="79"/>
      <c r="H124" s="60"/>
      <c r="I124" s="60"/>
      <c r="J124" s="68"/>
      <c r="L124" s="76" t="s">
        <v>19</v>
      </c>
      <c r="M124" s="77"/>
      <c r="N124" s="77"/>
      <c r="O124" s="77"/>
      <c r="P124" s="77"/>
      <c r="Q124" s="78">
        <v>2741</v>
      </c>
      <c r="R124" s="79"/>
      <c r="S124" s="60"/>
      <c r="T124" s="60"/>
      <c r="U124" s="68"/>
    </row>
    <row r="125" spans="1:21" s="2" customFormat="1" ht="4.9000000000000004" customHeight="1" x14ac:dyDescent="0.25">
      <c r="A125" s="5"/>
      <c r="H125" s="60"/>
      <c r="I125" s="60"/>
      <c r="J125" s="68"/>
      <c r="L125" s="5"/>
      <c r="S125" s="60"/>
      <c r="T125" s="60"/>
      <c r="U125" s="68"/>
    </row>
    <row r="126" spans="1:21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  <c r="L126" s="76" t="s">
        <v>20</v>
      </c>
      <c r="M126" s="77"/>
      <c r="N126" s="77"/>
      <c r="O126" s="77"/>
      <c r="P126" s="77"/>
      <c r="Q126" s="80">
        <f>Q124*R122</f>
        <v>0</v>
      </c>
      <c r="R126" s="81"/>
      <c r="S126" s="60"/>
      <c r="T126" s="60"/>
      <c r="U126" s="68"/>
    </row>
    <row r="127" spans="1:21" s="1" customFormat="1" ht="4.9000000000000004" customHeight="1" x14ac:dyDescent="0.3">
      <c r="A127" s="4"/>
      <c r="H127" s="60"/>
      <c r="I127" s="60"/>
      <c r="J127" s="68"/>
      <c r="L127" s="4"/>
      <c r="S127" s="60"/>
      <c r="T127" s="60"/>
      <c r="U127" s="68"/>
    </row>
    <row r="128" spans="1:21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  <c r="L128" s="82"/>
      <c r="M128" s="83"/>
      <c r="N128" s="83"/>
      <c r="O128" s="83"/>
      <c r="P128" s="83"/>
      <c r="Q128" s="83"/>
      <c r="R128" s="83"/>
      <c r="S128" s="83"/>
      <c r="T128" s="83"/>
      <c r="U128" s="83"/>
    </row>
    <row r="129" spans="1:21" s="1" customFormat="1" ht="12.2" customHeight="1" x14ac:dyDescent="0.3"/>
    <row r="130" spans="1:21" s="2" customFormat="1" ht="24" customHeight="1" x14ac:dyDescent="0.25">
      <c r="A130" s="65" t="s">
        <v>5</v>
      </c>
      <c r="B130" s="65"/>
      <c r="C130" s="65"/>
      <c r="D130" s="65"/>
      <c r="E130" s="66" t="s">
        <v>235</v>
      </c>
      <c r="F130" s="66"/>
      <c r="G130" s="66"/>
      <c r="H130" s="67"/>
      <c r="I130" s="67"/>
      <c r="J130" s="67"/>
      <c r="L130" s="65" t="s">
        <v>5</v>
      </c>
      <c r="M130" s="65"/>
      <c r="N130" s="65"/>
      <c r="O130" s="65"/>
      <c r="P130" s="66" t="s">
        <v>238</v>
      </c>
      <c r="Q130" s="66"/>
      <c r="R130" s="66"/>
      <c r="S130" s="67"/>
      <c r="T130" s="67"/>
      <c r="U130" s="67"/>
    </row>
    <row r="131" spans="1:21" s="2" customFormat="1" ht="4.9000000000000004" customHeight="1" x14ac:dyDescent="0.25">
      <c r="A131" s="5"/>
      <c r="H131" s="60"/>
      <c r="I131" s="60"/>
      <c r="J131" s="68"/>
      <c r="L131" s="5"/>
      <c r="S131" s="60"/>
      <c r="T131" s="60"/>
      <c r="U131" s="68"/>
    </row>
    <row r="132" spans="1:21" s="2" customFormat="1" ht="18.600000000000001" customHeight="1" x14ac:dyDescent="0.25">
      <c r="A132" s="72" t="s">
        <v>8</v>
      </c>
      <c r="B132" s="72"/>
      <c r="C132" s="72"/>
      <c r="D132" s="72"/>
      <c r="E132" s="73" t="s">
        <v>24</v>
      </c>
      <c r="F132" s="73"/>
      <c r="G132" s="73"/>
      <c r="H132" s="60"/>
      <c r="I132" s="60"/>
      <c r="J132" s="68"/>
      <c r="L132" s="72" t="s">
        <v>8</v>
      </c>
      <c r="M132" s="72"/>
      <c r="N132" s="72"/>
      <c r="O132" s="72"/>
      <c r="P132" s="73" t="s">
        <v>24</v>
      </c>
      <c r="Q132" s="73"/>
      <c r="R132" s="73"/>
      <c r="S132" s="60"/>
      <c r="T132" s="60"/>
      <c r="U132" s="68"/>
    </row>
    <row r="133" spans="1:21" s="2" customFormat="1" ht="4.9000000000000004" customHeight="1" x14ac:dyDescent="0.25">
      <c r="A133" s="5"/>
      <c r="H133" s="60"/>
      <c r="I133" s="60"/>
      <c r="J133" s="68"/>
      <c r="L133" s="5"/>
      <c r="S133" s="60"/>
      <c r="T133" s="60"/>
      <c r="U133" s="68"/>
    </row>
    <row r="134" spans="1:21" s="2" customFormat="1" ht="18.600000000000001" customHeight="1" x14ac:dyDescent="0.25">
      <c r="A134" s="74" t="s">
        <v>11</v>
      </c>
      <c r="B134" s="75"/>
      <c r="C134" s="75"/>
      <c r="D134" s="73" t="s">
        <v>239</v>
      </c>
      <c r="E134" s="73"/>
      <c r="F134" s="73"/>
      <c r="G134" s="73"/>
      <c r="H134" s="60"/>
      <c r="I134" s="60"/>
      <c r="J134" s="68"/>
      <c r="L134" s="74" t="s">
        <v>11</v>
      </c>
      <c r="M134" s="75"/>
      <c r="N134" s="75"/>
      <c r="O134" s="73" t="s">
        <v>240</v>
      </c>
      <c r="P134" s="73"/>
      <c r="Q134" s="73"/>
      <c r="R134" s="73"/>
      <c r="S134" s="60"/>
      <c r="T134" s="60"/>
      <c r="U134" s="68"/>
    </row>
    <row r="135" spans="1:21" s="2" customFormat="1" ht="4.9000000000000004" customHeight="1" x14ac:dyDescent="0.25">
      <c r="A135" s="5"/>
      <c r="H135" s="60"/>
      <c r="I135" s="60"/>
      <c r="J135" s="68"/>
      <c r="L135" s="5"/>
      <c r="S135" s="60"/>
      <c r="T135" s="60"/>
      <c r="U135" s="68"/>
    </row>
    <row r="136" spans="1:21" s="2" customFormat="1" ht="18.600000000000001" customHeight="1" x14ac:dyDescent="0.25">
      <c r="A136" s="69" t="s">
        <v>237</v>
      </c>
      <c r="B136" s="70"/>
      <c r="C136" s="70"/>
      <c r="D136" s="70"/>
      <c r="E136" s="70"/>
      <c r="F136" s="70"/>
      <c r="G136" s="70"/>
      <c r="H136" s="60"/>
      <c r="I136" s="60"/>
      <c r="J136" s="68"/>
      <c r="L136" s="69" t="s">
        <v>15</v>
      </c>
      <c r="M136" s="70"/>
      <c r="N136" s="70"/>
      <c r="O136" s="70"/>
      <c r="P136" s="70"/>
      <c r="Q136" s="70"/>
      <c r="R136" s="70"/>
      <c r="S136" s="60"/>
      <c r="T136" s="60"/>
      <c r="U136" s="68"/>
    </row>
    <row r="137" spans="1:21" s="2" customFormat="1" ht="4.9000000000000004" customHeight="1" x14ac:dyDescent="0.25">
      <c r="A137" s="5"/>
      <c r="H137" s="60"/>
      <c r="I137" s="60"/>
      <c r="J137" s="68"/>
      <c r="L137" s="5"/>
      <c r="S137" s="60"/>
      <c r="T137" s="60"/>
      <c r="U137" s="68"/>
    </row>
    <row r="138" spans="1:21" s="2" customFormat="1" ht="18.600000000000001" customHeight="1" x14ac:dyDescent="0.25">
      <c r="A138" s="71" t="s">
        <v>16</v>
      </c>
      <c r="B138" s="71"/>
      <c r="C138" s="71"/>
      <c r="D138" s="71"/>
      <c r="E138" s="71"/>
      <c r="F138" s="71"/>
      <c r="G138" s="71"/>
      <c r="H138" s="60"/>
      <c r="I138" s="60"/>
      <c r="J138" s="68"/>
      <c r="L138" s="71" t="s">
        <v>16</v>
      </c>
      <c r="M138" s="71"/>
      <c r="N138" s="71"/>
      <c r="O138" s="71"/>
      <c r="P138" s="71"/>
      <c r="Q138" s="71"/>
      <c r="R138" s="71"/>
      <c r="S138" s="60"/>
      <c r="T138" s="60"/>
      <c r="U138" s="68"/>
    </row>
    <row r="139" spans="1:21" s="2" customFormat="1" ht="4.9000000000000004" customHeight="1" x14ac:dyDescent="0.25">
      <c r="A139" s="5"/>
      <c r="H139" s="60"/>
      <c r="I139" s="60"/>
      <c r="J139" s="68"/>
      <c r="L139" s="5"/>
      <c r="S139" s="60"/>
      <c r="T139" s="60"/>
      <c r="U139" s="68"/>
    </row>
    <row r="140" spans="1:21" s="2" customFormat="1" ht="18.600000000000001" customHeight="1" x14ac:dyDescent="0.25">
      <c r="A140" s="6">
        <v>84</v>
      </c>
      <c r="B140" s="6">
        <v>88</v>
      </c>
      <c r="C140" s="6">
        <v>92</v>
      </c>
      <c r="D140" s="6">
        <v>96</v>
      </c>
      <c r="E140" s="6">
        <v>100</v>
      </c>
      <c r="F140" s="7"/>
      <c r="G140" s="7" t="s">
        <v>17</v>
      </c>
      <c r="H140" s="60"/>
      <c r="I140" s="60"/>
      <c r="J140" s="68"/>
      <c r="L140" s="6">
        <v>84</v>
      </c>
      <c r="M140" s="6">
        <v>88</v>
      </c>
      <c r="N140" s="6">
        <v>92</v>
      </c>
      <c r="O140" s="6">
        <v>96</v>
      </c>
      <c r="P140" s="6">
        <v>100</v>
      </c>
      <c r="Q140" s="7"/>
      <c r="R140" s="7" t="s">
        <v>17</v>
      </c>
      <c r="S140" s="60"/>
      <c r="T140" s="60"/>
      <c r="U140" s="68"/>
    </row>
    <row r="141" spans="1:21" s="2" customFormat="1" ht="18.600000000000001" customHeight="1" x14ac:dyDescent="0.25">
      <c r="A141" s="12"/>
      <c r="B141" s="9">
        <v>11</v>
      </c>
      <c r="C141" s="9">
        <v>19</v>
      </c>
      <c r="D141" s="9">
        <v>9</v>
      </c>
      <c r="E141" s="10"/>
      <c r="F141" s="10"/>
      <c r="G141" s="10" t="s">
        <v>18</v>
      </c>
      <c r="H141" s="60"/>
      <c r="I141" s="60"/>
      <c r="J141" s="68"/>
      <c r="L141" s="12"/>
      <c r="M141" s="10"/>
      <c r="N141" s="9">
        <v>4</v>
      </c>
      <c r="O141" s="9">
        <v>10</v>
      </c>
      <c r="P141" s="10"/>
      <c r="Q141" s="10"/>
      <c r="R141" s="10" t="s">
        <v>18</v>
      </c>
      <c r="S141" s="60"/>
      <c r="T141" s="60"/>
      <c r="U141" s="68"/>
    </row>
    <row r="142" spans="1:21" s="2" customFormat="1" ht="18.600000000000001" customHeight="1" x14ac:dyDescent="0.25">
      <c r="A142" s="3"/>
      <c r="B142" s="3"/>
      <c r="C142" s="3"/>
      <c r="D142" s="3"/>
      <c r="E142" s="3"/>
      <c r="F142" s="11"/>
      <c r="G142" s="7">
        <f>SUM(A142:F142)</f>
        <v>0</v>
      </c>
      <c r="H142" s="60"/>
      <c r="I142" s="60"/>
      <c r="J142" s="68"/>
      <c r="L142" s="3"/>
      <c r="M142" s="3"/>
      <c r="N142" s="3"/>
      <c r="O142" s="3"/>
      <c r="P142" s="3"/>
      <c r="Q142" s="11"/>
      <c r="R142" s="7">
        <f>SUM(L142:Q142)</f>
        <v>0</v>
      </c>
      <c r="S142" s="60"/>
      <c r="T142" s="60"/>
      <c r="U142" s="68"/>
    </row>
    <row r="143" spans="1:21" s="2" customFormat="1" ht="4.9000000000000004" customHeight="1" x14ac:dyDescent="0.25">
      <c r="A143" s="5"/>
      <c r="H143" s="60"/>
      <c r="I143" s="60"/>
      <c r="J143" s="68"/>
      <c r="L143" s="5"/>
      <c r="S143" s="60"/>
      <c r="T143" s="60"/>
      <c r="U143" s="68"/>
    </row>
    <row r="144" spans="1:21" s="2" customFormat="1" ht="18.600000000000001" customHeight="1" x14ac:dyDescent="0.25">
      <c r="A144" s="76" t="s">
        <v>19</v>
      </c>
      <c r="B144" s="77"/>
      <c r="C144" s="77"/>
      <c r="D144" s="77"/>
      <c r="E144" s="77"/>
      <c r="F144" s="78">
        <v>2741</v>
      </c>
      <c r="G144" s="79"/>
      <c r="H144" s="60"/>
      <c r="I144" s="60"/>
      <c r="J144" s="68"/>
      <c r="L144" s="76" t="s">
        <v>19</v>
      </c>
      <c r="M144" s="77"/>
      <c r="N144" s="77"/>
      <c r="O144" s="77"/>
      <c r="P144" s="77"/>
      <c r="Q144" s="78">
        <v>2561</v>
      </c>
      <c r="R144" s="79"/>
      <c r="S144" s="60"/>
      <c r="T144" s="60"/>
      <c r="U144" s="68"/>
    </row>
    <row r="145" spans="1:21" s="2" customFormat="1" ht="4.9000000000000004" customHeight="1" x14ac:dyDescent="0.25">
      <c r="A145" s="5"/>
      <c r="H145" s="60"/>
      <c r="I145" s="60"/>
      <c r="J145" s="68"/>
      <c r="L145" s="5"/>
      <c r="S145" s="60"/>
      <c r="T145" s="60"/>
      <c r="U145" s="68"/>
    </row>
    <row r="146" spans="1:21" s="2" customFormat="1" ht="18.600000000000001" customHeight="1" x14ac:dyDescent="0.25">
      <c r="A146" s="76" t="s">
        <v>20</v>
      </c>
      <c r="B146" s="77"/>
      <c r="C146" s="77"/>
      <c r="D146" s="77"/>
      <c r="E146" s="77"/>
      <c r="F146" s="80">
        <f>F144*G142</f>
        <v>0</v>
      </c>
      <c r="G146" s="81"/>
      <c r="H146" s="60"/>
      <c r="I146" s="60"/>
      <c r="J146" s="68"/>
      <c r="L146" s="76" t="s">
        <v>20</v>
      </c>
      <c r="M146" s="77"/>
      <c r="N146" s="77"/>
      <c r="O146" s="77"/>
      <c r="P146" s="77"/>
      <c r="Q146" s="80">
        <f>Q144*R142</f>
        <v>0</v>
      </c>
      <c r="R146" s="81"/>
      <c r="S146" s="60"/>
      <c r="T146" s="60"/>
      <c r="U146" s="68"/>
    </row>
    <row r="147" spans="1:21" s="1" customFormat="1" ht="4.9000000000000004" customHeight="1" x14ac:dyDescent="0.3">
      <c r="A147" s="4"/>
      <c r="H147" s="60"/>
      <c r="I147" s="60"/>
      <c r="J147" s="68"/>
      <c r="L147" s="4"/>
      <c r="S147" s="60"/>
      <c r="T147" s="60"/>
      <c r="U147" s="68"/>
    </row>
    <row r="148" spans="1:21" s="1" customFormat="1" ht="11.1" customHeight="1" x14ac:dyDescent="0.3">
      <c r="A148" s="82"/>
      <c r="B148" s="83"/>
      <c r="C148" s="83"/>
      <c r="D148" s="83"/>
      <c r="E148" s="83"/>
      <c r="F148" s="83"/>
      <c r="G148" s="83"/>
      <c r="H148" s="83"/>
      <c r="I148" s="83"/>
      <c r="J148" s="83"/>
      <c r="L148" s="82"/>
      <c r="M148" s="83"/>
      <c r="N148" s="83"/>
      <c r="O148" s="83"/>
      <c r="P148" s="83"/>
      <c r="Q148" s="83"/>
      <c r="R148" s="83"/>
      <c r="S148" s="83"/>
      <c r="T148" s="83"/>
      <c r="U148" s="83"/>
    </row>
    <row r="149" spans="1:21" s="1" customFormat="1" ht="12.2" customHeight="1" x14ac:dyDescent="0.3"/>
    <row r="150" spans="1:21" s="2" customFormat="1" ht="24" customHeight="1" x14ac:dyDescent="0.25">
      <c r="A150" s="65" t="s">
        <v>5</v>
      </c>
      <c r="B150" s="65"/>
      <c r="C150" s="65"/>
      <c r="D150" s="65"/>
      <c r="E150" s="66" t="s">
        <v>238</v>
      </c>
      <c r="F150" s="66"/>
      <c r="G150" s="66"/>
      <c r="H150" s="67"/>
      <c r="I150" s="67"/>
      <c r="J150" s="67"/>
      <c r="L150" s="65" t="s">
        <v>5</v>
      </c>
      <c r="M150" s="65"/>
      <c r="N150" s="65"/>
      <c r="O150" s="65"/>
      <c r="P150" s="66" t="s">
        <v>241</v>
      </c>
      <c r="Q150" s="66"/>
      <c r="R150" s="66"/>
      <c r="S150" s="67"/>
      <c r="T150" s="67"/>
      <c r="U150" s="67"/>
    </row>
    <row r="151" spans="1:21" s="2" customFormat="1" ht="4.9000000000000004" customHeight="1" x14ac:dyDescent="0.25">
      <c r="A151" s="5"/>
      <c r="H151" s="60"/>
      <c r="I151" s="60"/>
      <c r="J151" s="68"/>
      <c r="L151" s="5"/>
      <c r="S151" s="60"/>
      <c r="T151" s="60"/>
      <c r="U151" s="68"/>
    </row>
    <row r="152" spans="1:21" s="2" customFormat="1" ht="18.600000000000001" customHeight="1" x14ac:dyDescent="0.25">
      <c r="A152" s="72" t="s">
        <v>8</v>
      </c>
      <c r="B152" s="72"/>
      <c r="C152" s="72"/>
      <c r="D152" s="72"/>
      <c r="E152" s="73" t="s">
        <v>24</v>
      </c>
      <c r="F152" s="73"/>
      <c r="G152" s="73"/>
      <c r="H152" s="60"/>
      <c r="I152" s="60"/>
      <c r="J152" s="68"/>
      <c r="L152" s="72" t="s">
        <v>8</v>
      </c>
      <c r="M152" s="72"/>
      <c r="N152" s="72"/>
      <c r="O152" s="72"/>
      <c r="P152" s="73" t="s">
        <v>31</v>
      </c>
      <c r="Q152" s="73"/>
      <c r="R152" s="73"/>
      <c r="S152" s="60"/>
      <c r="T152" s="60"/>
      <c r="U152" s="68"/>
    </row>
    <row r="153" spans="1:21" s="2" customFormat="1" ht="4.9000000000000004" customHeight="1" x14ac:dyDescent="0.25">
      <c r="A153" s="5"/>
      <c r="H153" s="60"/>
      <c r="I153" s="60"/>
      <c r="J153" s="68"/>
      <c r="L153" s="5"/>
      <c r="S153" s="60"/>
      <c r="T153" s="60"/>
      <c r="U153" s="68"/>
    </row>
    <row r="154" spans="1:21" s="2" customFormat="1" ht="18.600000000000001" customHeight="1" x14ac:dyDescent="0.25">
      <c r="A154" s="74" t="s">
        <v>11</v>
      </c>
      <c r="B154" s="75"/>
      <c r="C154" s="75"/>
      <c r="D154" s="73" t="s">
        <v>242</v>
      </c>
      <c r="E154" s="73"/>
      <c r="F154" s="73"/>
      <c r="G154" s="73"/>
      <c r="H154" s="60"/>
      <c r="I154" s="60"/>
      <c r="J154" s="68"/>
      <c r="L154" s="74" t="s">
        <v>11</v>
      </c>
      <c r="M154" s="75"/>
      <c r="N154" s="75"/>
      <c r="O154" s="73" t="s">
        <v>75</v>
      </c>
      <c r="P154" s="73"/>
      <c r="Q154" s="73"/>
      <c r="R154" s="73"/>
      <c r="S154" s="60"/>
      <c r="T154" s="60"/>
      <c r="U154" s="68"/>
    </row>
    <row r="155" spans="1:21" s="2" customFormat="1" ht="4.9000000000000004" customHeight="1" x14ac:dyDescent="0.25">
      <c r="A155" s="5"/>
      <c r="H155" s="60"/>
      <c r="I155" s="60"/>
      <c r="J155" s="68"/>
      <c r="L155" s="5"/>
      <c r="S155" s="60"/>
      <c r="T155" s="60"/>
      <c r="U155" s="68"/>
    </row>
    <row r="156" spans="1:21" s="2" customFormat="1" ht="18.600000000000001" customHeight="1" x14ac:dyDescent="0.25">
      <c r="A156" s="69" t="s">
        <v>15</v>
      </c>
      <c r="B156" s="70"/>
      <c r="C156" s="70"/>
      <c r="D156" s="70"/>
      <c r="E156" s="70"/>
      <c r="F156" s="70"/>
      <c r="G156" s="70"/>
      <c r="H156" s="60"/>
      <c r="I156" s="60"/>
      <c r="J156" s="68"/>
      <c r="L156" s="69" t="s">
        <v>243</v>
      </c>
      <c r="M156" s="70"/>
      <c r="N156" s="70"/>
      <c r="O156" s="70"/>
      <c r="P156" s="70"/>
      <c r="Q156" s="70"/>
      <c r="R156" s="70"/>
      <c r="S156" s="60"/>
      <c r="T156" s="60"/>
      <c r="U156" s="68"/>
    </row>
    <row r="157" spans="1:21" s="2" customFormat="1" ht="4.9000000000000004" customHeight="1" x14ac:dyDescent="0.25">
      <c r="A157" s="5"/>
      <c r="H157" s="60"/>
      <c r="I157" s="60"/>
      <c r="J157" s="68"/>
      <c r="L157" s="5"/>
      <c r="S157" s="60"/>
      <c r="T157" s="60"/>
      <c r="U157" s="68"/>
    </row>
    <row r="158" spans="1:21" s="2" customFormat="1" ht="18.600000000000001" customHeight="1" x14ac:dyDescent="0.25">
      <c r="A158" s="71" t="s">
        <v>16</v>
      </c>
      <c r="B158" s="71"/>
      <c r="C158" s="71"/>
      <c r="D158" s="71"/>
      <c r="E158" s="71"/>
      <c r="F158" s="71"/>
      <c r="G158" s="71"/>
      <c r="H158" s="60"/>
      <c r="I158" s="60"/>
      <c r="J158" s="68"/>
      <c r="L158" s="71" t="s">
        <v>16</v>
      </c>
      <c r="M158" s="71"/>
      <c r="N158" s="71"/>
      <c r="O158" s="71"/>
      <c r="P158" s="71"/>
      <c r="Q158" s="71"/>
      <c r="R158" s="71"/>
      <c r="S158" s="60"/>
      <c r="T158" s="60"/>
      <c r="U158" s="68"/>
    </row>
    <row r="159" spans="1:21" s="2" customFormat="1" ht="4.9000000000000004" customHeight="1" x14ac:dyDescent="0.25">
      <c r="A159" s="5"/>
      <c r="H159" s="60"/>
      <c r="I159" s="60"/>
      <c r="J159" s="68"/>
      <c r="L159" s="5"/>
      <c r="S159" s="60"/>
      <c r="T159" s="60"/>
      <c r="U159" s="68"/>
    </row>
    <row r="160" spans="1:21" s="2" customFormat="1" ht="18.600000000000001" customHeight="1" x14ac:dyDescent="0.25">
      <c r="A160" s="6">
        <v>84</v>
      </c>
      <c r="B160" s="6">
        <v>88</v>
      </c>
      <c r="C160" s="6">
        <v>92</v>
      </c>
      <c r="D160" s="6">
        <v>96</v>
      </c>
      <c r="E160" s="6">
        <v>100</v>
      </c>
      <c r="F160" s="7"/>
      <c r="G160" s="7" t="s">
        <v>17</v>
      </c>
      <c r="H160" s="60"/>
      <c r="I160" s="60"/>
      <c r="J160" s="68"/>
      <c r="L160" s="6">
        <v>84</v>
      </c>
      <c r="M160" s="6">
        <v>88</v>
      </c>
      <c r="N160" s="6">
        <v>92</v>
      </c>
      <c r="O160" s="6">
        <v>96</v>
      </c>
      <c r="P160" s="6">
        <v>100</v>
      </c>
      <c r="Q160" s="7"/>
      <c r="R160" s="7" t="s">
        <v>17</v>
      </c>
      <c r="S160" s="60"/>
      <c r="T160" s="60"/>
      <c r="U160" s="68"/>
    </row>
    <row r="161" spans="1:21" s="2" customFormat="1" ht="18.600000000000001" customHeight="1" x14ac:dyDescent="0.25">
      <c r="A161" s="12"/>
      <c r="B161" s="9">
        <v>1</v>
      </c>
      <c r="C161" s="10"/>
      <c r="D161" s="10"/>
      <c r="E161" s="10"/>
      <c r="F161" s="10"/>
      <c r="G161" s="10" t="s">
        <v>18</v>
      </c>
      <c r="H161" s="60"/>
      <c r="I161" s="60"/>
      <c r="J161" s="68"/>
      <c r="L161" s="12"/>
      <c r="M161" s="9">
        <v>1</v>
      </c>
      <c r="N161" s="9">
        <v>11</v>
      </c>
      <c r="O161" s="9">
        <v>26</v>
      </c>
      <c r="P161" s="9">
        <v>23</v>
      </c>
      <c r="Q161" s="10"/>
      <c r="R161" s="10" t="s">
        <v>18</v>
      </c>
      <c r="S161" s="60"/>
      <c r="T161" s="60"/>
      <c r="U161" s="68"/>
    </row>
    <row r="162" spans="1:21" s="2" customFormat="1" ht="18.600000000000001" customHeight="1" x14ac:dyDescent="0.25">
      <c r="A162" s="3"/>
      <c r="B162" s="3"/>
      <c r="C162" s="3"/>
      <c r="D162" s="3"/>
      <c r="E162" s="3"/>
      <c r="F162" s="11"/>
      <c r="G162" s="7">
        <f>SUM(A162:F162)</f>
        <v>0</v>
      </c>
      <c r="H162" s="60"/>
      <c r="I162" s="60"/>
      <c r="J162" s="68"/>
      <c r="L162" s="3"/>
      <c r="M162" s="3"/>
      <c r="N162" s="3"/>
      <c r="O162" s="3"/>
      <c r="P162" s="3"/>
      <c r="Q162" s="11"/>
      <c r="R162" s="7">
        <f>SUM(L162:Q162)</f>
        <v>0</v>
      </c>
      <c r="S162" s="60"/>
      <c r="T162" s="60"/>
      <c r="U162" s="68"/>
    </row>
    <row r="163" spans="1:21" s="2" customFormat="1" ht="4.9000000000000004" customHeight="1" x14ac:dyDescent="0.25">
      <c r="A163" s="5"/>
      <c r="H163" s="60"/>
      <c r="I163" s="60"/>
      <c r="J163" s="68"/>
      <c r="L163" s="5"/>
      <c r="S163" s="60"/>
      <c r="T163" s="60"/>
      <c r="U163" s="68"/>
    </row>
    <row r="164" spans="1:21" s="2" customFormat="1" ht="18.600000000000001" customHeight="1" x14ac:dyDescent="0.25">
      <c r="A164" s="76" t="s">
        <v>19</v>
      </c>
      <c r="B164" s="77"/>
      <c r="C164" s="77"/>
      <c r="D164" s="77"/>
      <c r="E164" s="77"/>
      <c r="F164" s="78">
        <v>2561</v>
      </c>
      <c r="G164" s="79"/>
      <c r="H164" s="60"/>
      <c r="I164" s="60"/>
      <c r="J164" s="68"/>
      <c r="L164" s="76" t="s">
        <v>19</v>
      </c>
      <c r="M164" s="77"/>
      <c r="N164" s="77"/>
      <c r="O164" s="77"/>
      <c r="P164" s="77"/>
      <c r="Q164" s="78">
        <v>3866</v>
      </c>
      <c r="R164" s="79"/>
      <c r="S164" s="60"/>
      <c r="T164" s="60"/>
      <c r="U164" s="68"/>
    </row>
    <row r="165" spans="1:21" s="2" customFormat="1" ht="4.9000000000000004" customHeight="1" x14ac:dyDescent="0.25">
      <c r="A165" s="5"/>
      <c r="H165" s="60"/>
      <c r="I165" s="60"/>
      <c r="J165" s="68"/>
      <c r="L165" s="5"/>
      <c r="S165" s="60"/>
      <c r="T165" s="60"/>
      <c r="U165" s="68"/>
    </row>
    <row r="166" spans="1:21" s="2" customFormat="1" ht="18.600000000000001" customHeight="1" x14ac:dyDescent="0.25">
      <c r="A166" s="76" t="s">
        <v>20</v>
      </c>
      <c r="B166" s="77"/>
      <c r="C166" s="77"/>
      <c r="D166" s="77"/>
      <c r="E166" s="77"/>
      <c r="F166" s="80">
        <f>F164*G162</f>
        <v>0</v>
      </c>
      <c r="G166" s="81"/>
      <c r="H166" s="60"/>
      <c r="I166" s="60"/>
      <c r="J166" s="68"/>
      <c r="L166" s="76" t="s">
        <v>20</v>
      </c>
      <c r="M166" s="77"/>
      <c r="N166" s="77"/>
      <c r="O166" s="77"/>
      <c r="P166" s="77"/>
      <c r="Q166" s="80">
        <f>Q164*R162</f>
        <v>0</v>
      </c>
      <c r="R166" s="81"/>
      <c r="S166" s="60"/>
      <c r="T166" s="60"/>
      <c r="U166" s="68"/>
    </row>
    <row r="167" spans="1:21" s="1" customFormat="1" ht="4.9000000000000004" customHeight="1" x14ac:dyDescent="0.3">
      <c r="A167" s="4"/>
      <c r="H167" s="60"/>
      <c r="I167" s="60"/>
      <c r="J167" s="68"/>
      <c r="L167" s="4"/>
      <c r="S167" s="60"/>
      <c r="T167" s="60"/>
      <c r="U167" s="68"/>
    </row>
    <row r="168" spans="1:21" s="1" customFormat="1" ht="11.1" customHeight="1" x14ac:dyDescent="0.3">
      <c r="A168" s="82"/>
      <c r="B168" s="83"/>
      <c r="C168" s="83"/>
      <c r="D168" s="83"/>
      <c r="E168" s="83"/>
      <c r="F168" s="83"/>
      <c r="G168" s="83"/>
      <c r="H168" s="83"/>
      <c r="I168" s="83"/>
      <c r="J168" s="83"/>
      <c r="L168" s="82"/>
      <c r="M168" s="83"/>
      <c r="N168" s="83"/>
      <c r="O168" s="83"/>
      <c r="P168" s="83"/>
      <c r="Q168" s="83"/>
      <c r="R168" s="83"/>
      <c r="S168" s="83"/>
      <c r="T168" s="83"/>
      <c r="U168" s="83"/>
    </row>
    <row r="169" spans="1:21" s="1" customFormat="1" ht="12.2" customHeight="1" x14ac:dyDescent="0.3"/>
    <row r="170" spans="1:21" s="2" customFormat="1" ht="24" customHeight="1" x14ac:dyDescent="0.25">
      <c r="A170" s="65" t="s">
        <v>5</v>
      </c>
      <c r="B170" s="65"/>
      <c r="C170" s="65"/>
      <c r="D170" s="65"/>
      <c r="E170" s="66" t="s">
        <v>244</v>
      </c>
      <c r="F170" s="66"/>
      <c r="G170" s="66"/>
      <c r="H170" s="67"/>
      <c r="I170" s="67"/>
      <c r="J170" s="67"/>
      <c r="L170" s="65" t="s">
        <v>5</v>
      </c>
      <c r="M170" s="65"/>
      <c r="N170" s="65"/>
      <c r="O170" s="65"/>
      <c r="P170" s="66" t="s">
        <v>245</v>
      </c>
      <c r="Q170" s="66"/>
      <c r="R170" s="66"/>
      <c r="S170" s="67"/>
      <c r="T170" s="67"/>
      <c r="U170" s="67"/>
    </row>
    <row r="171" spans="1:21" s="2" customFormat="1" ht="4.9000000000000004" customHeight="1" x14ac:dyDescent="0.25">
      <c r="A171" s="5"/>
      <c r="H171" s="60"/>
      <c r="I171" s="60"/>
      <c r="J171" s="68"/>
      <c r="L171" s="5"/>
      <c r="S171" s="60"/>
      <c r="T171" s="60"/>
      <c r="U171" s="68"/>
    </row>
    <row r="172" spans="1:21" s="2" customFormat="1" ht="18.600000000000001" customHeight="1" x14ac:dyDescent="0.25">
      <c r="A172" s="72" t="s">
        <v>8</v>
      </c>
      <c r="B172" s="72"/>
      <c r="C172" s="72"/>
      <c r="D172" s="72"/>
      <c r="E172" s="73" t="s">
        <v>40</v>
      </c>
      <c r="F172" s="73"/>
      <c r="G172" s="73"/>
      <c r="H172" s="60"/>
      <c r="I172" s="60"/>
      <c r="J172" s="68"/>
      <c r="L172" s="72" t="s">
        <v>8</v>
      </c>
      <c r="M172" s="72"/>
      <c r="N172" s="72"/>
      <c r="O172" s="72"/>
      <c r="P172" s="73" t="s">
        <v>40</v>
      </c>
      <c r="Q172" s="73"/>
      <c r="R172" s="73"/>
      <c r="S172" s="60"/>
      <c r="T172" s="60"/>
      <c r="U172" s="68"/>
    </row>
    <row r="173" spans="1:21" s="2" customFormat="1" ht="4.9000000000000004" customHeight="1" x14ac:dyDescent="0.25">
      <c r="A173" s="5"/>
      <c r="H173" s="60"/>
      <c r="I173" s="60"/>
      <c r="J173" s="68"/>
      <c r="L173" s="5"/>
      <c r="S173" s="60"/>
      <c r="T173" s="60"/>
      <c r="U173" s="68"/>
    </row>
    <row r="174" spans="1:21" s="2" customFormat="1" ht="18.600000000000001" customHeight="1" x14ac:dyDescent="0.25">
      <c r="A174" s="74" t="s">
        <v>11</v>
      </c>
      <c r="B174" s="75"/>
      <c r="C174" s="75"/>
      <c r="D174" s="73" t="s">
        <v>246</v>
      </c>
      <c r="E174" s="73"/>
      <c r="F174" s="73"/>
      <c r="G174" s="73"/>
      <c r="H174" s="60"/>
      <c r="I174" s="60"/>
      <c r="J174" s="68"/>
      <c r="L174" s="74" t="s">
        <v>11</v>
      </c>
      <c r="M174" s="75"/>
      <c r="N174" s="75"/>
      <c r="O174" s="73" t="s">
        <v>75</v>
      </c>
      <c r="P174" s="73"/>
      <c r="Q174" s="73"/>
      <c r="R174" s="73"/>
      <c r="S174" s="60"/>
      <c r="T174" s="60"/>
      <c r="U174" s="68"/>
    </row>
    <row r="175" spans="1:21" s="2" customFormat="1" ht="4.9000000000000004" customHeight="1" x14ac:dyDescent="0.25">
      <c r="A175" s="5"/>
      <c r="H175" s="60"/>
      <c r="I175" s="60"/>
      <c r="J175" s="68"/>
      <c r="L175" s="5"/>
      <c r="S175" s="60"/>
      <c r="T175" s="60"/>
      <c r="U175" s="68"/>
    </row>
    <row r="176" spans="1:21" s="2" customFormat="1" ht="18.600000000000001" customHeight="1" x14ac:dyDescent="0.25">
      <c r="A176" s="69" t="s">
        <v>15</v>
      </c>
      <c r="B176" s="70"/>
      <c r="C176" s="70"/>
      <c r="D176" s="70"/>
      <c r="E176" s="70"/>
      <c r="F176" s="70"/>
      <c r="G176" s="70"/>
      <c r="H176" s="60"/>
      <c r="I176" s="60"/>
      <c r="J176" s="68"/>
      <c r="L176" s="69" t="s">
        <v>243</v>
      </c>
      <c r="M176" s="70"/>
      <c r="N176" s="70"/>
      <c r="O176" s="70"/>
      <c r="P176" s="70"/>
      <c r="Q176" s="70"/>
      <c r="R176" s="70"/>
      <c r="S176" s="60"/>
      <c r="T176" s="60"/>
      <c r="U176" s="68"/>
    </row>
    <row r="177" spans="1:21" s="2" customFormat="1" ht="4.9000000000000004" customHeight="1" x14ac:dyDescent="0.25">
      <c r="A177" s="5"/>
      <c r="H177" s="60"/>
      <c r="I177" s="60"/>
      <c r="J177" s="68"/>
      <c r="L177" s="5"/>
      <c r="S177" s="60"/>
      <c r="T177" s="60"/>
      <c r="U177" s="68"/>
    </row>
    <row r="178" spans="1:21" s="2" customFormat="1" ht="18.600000000000001" customHeight="1" x14ac:dyDescent="0.25">
      <c r="A178" s="71" t="s">
        <v>16</v>
      </c>
      <c r="B178" s="71"/>
      <c r="C178" s="71"/>
      <c r="D178" s="71"/>
      <c r="E178" s="71"/>
      <c r="F178" s="71"/>
      <c r="G178" s="71"/>
      <c r="H178" s="60"/>
      <c r="I178" s="60"/>
      <c r="J178" s="68"/>
      <c r="L178" s="71" t="s">
        <v>16</v>
      </c>
      <c r="M178" s="71"/>
      <c r="N178" s="71"/>
      <c r="O178" s="71"/>
      <c r="P178" s="71"/>
      <c r="Q178" s="71"/>
      <c r="R178" s="71"/>
      <c r="S178" s="60"/>
      <c r="T178" s="60"/>
      <c r="U178" s="68"/>
    </row>
    <row r="179" spans="1:21" s="2" customFormat="1" ht="4.9000000000000004" customHeight="1" x14ac:dyDescent="0.25">
      <c r="A179" s="5"/>
      <c r="H179" s="60"/>
      <c r="I179" s="60"/>
      <c r="J179" s="68"/>
      <c r="L179" s="5"/>
      <c r="S179" s="60"/>
      <c r="T179" s="60"/>
      <c r="U179" s="68"/>
    </row>
    <row r="180" spans="1:21" s="2" customFormat="1" ht="18.600000000000001" customHeight="1" x14ac:dyDescent="0.25">
      <c r="A180" s="6">
        <v>84</v>
      </c>
      <c r="B180" s="6">
        <v>88</v>
      </c>
      <c r="C180" s="6">
        <v>92</v>
      </c>
      <c r="D180" s="6">
        <v>96</v>
      </c>
      <c r="E180" s="6">
        <v>100</v>
      </c>
      <c r="F180" s="7"/>
      <c r="G180" s="7" t="s">
        <v>17</v>
      </c>
      <c r="H180" s="60"/>
      <c r="I180" s="60"/>
      <c r="J180" s="68"/>
      <c r="L180" s="6">
        <v>84</v>
      </c>
      <c r="M180" s="6">
        <v>88</v>
      </c>
      <c r="N180" s="6">
        <v>92</v>
      </c>
      <c r="O180" s="6">
        <v>96</v>
      </c>
      <c r="P180" s="6">
        <v>100</v>
      </c>
      <c r="Q180" s="7"/>
      <c r="R180" s="7" t="s">
        <v>17</v>
      </c>
      <c r="S180" s="60"/>
      <c r="T180" s="60"/>
      <c r="U180" s="68"/>
    </row>
    <row r="181" spans="1:21" s="2" customFormat="1" ht="18.600000000000001" customHeight="1" x14ac:dyDescent="0.25">
      <c r="A181" s="12"/>
      <c r="B181" s="10"/>
      <c r="C181" s="9">
        <v>1</v>
      </c>
      <c r="D181" s="10"/>
      <c r="E181" s="10"/>
      <c r="F181" s="10"/>
      <c r="G181" s="10" t="s">
        <v>18</v>
      </c>
      <c r="H181" s="60"/>
      <c r="I181" s="60"/>
      <c r="J181" s="68"/>
      <c r="L181" s="8">
        <v>2</v>
      </c>
      <c r="M181" s="9">
        <v>3</v>
      </c>
      <c r="N181" s="9">
        <v>11</v>
      </c>
      <c r="O181" s="9">
        <v>30</v>
      </c>
      <c r="P181" s="9">
        <v>10</v>
      </c>
      <c r="Q181" s="10"/>
      <c r="R181" s="10" t="s">
        <v>18</v>
      </c>
      <c r="S181" s="60"/>
      <c r="T181" s="60"/>
      <c r="U181" s="68"/>
    </row>
    <row r="182" spans="1:21" s="2" customFormat="1" ht="18.600000000000001" customHeight="1" x14ac:dyDescent="0.25">
      <c r="A182" s="3"/>
      <c r="B182" s="3"/>
      <c r="C182" s="3"/>
      <c r="D182" s="3"/>
      <c r="E182" s="3"/>
      <c r="F182" s="11"/>
      <c r="G182" s="7">
        <f>SUM(A182:F182)</f>
        <v>0</v>
      </c>
      <c r="H182" s="60"/>
      <c r="I182" s="60"/>
      <c r="J182" s="68"/>
      <c r="L182" s="3"/>
      <c r="M182" s="3"/>
      <c r="N182" s="3"/>
      <c r="O182" s="3"/>
      <c r="P182" s="3"/>
      <c r="Q182" s="11"/>
      <c r="R182" s="7">
        <f>SUM(L182:Q182)</f>
        <v>0</v>
      </c>
      <c r="S182" s="60"/>
      <c r="T182" s="60"/>
      <c r="U182" s="68"/>
    </row>
    <row r="183" spans="1:21" s="2" customFormat="1" ht="4.9000000000000004" customHeight="1" x14ac:dyDescent="0.25">
      <c r="A183" s="5"/>
      <c r="H183" s="60"/>
      <c r="I183" s="60"/>
      <c r="J183" s="68"/>
      <c r="L183" s="5"/>
      <c r="S183" s="60"/>
      <c r="T183" s="60"/>
      <c r="U183" s="68"/>
    </row>
    <row r="184" spans="1:21" s="2" customFormat="1" ht="18.600000000000001" customHeight="1" x14ac:dyDescent="0.25">
      <c r="A184" s="76" t="s">
        <v>19</v>
      </c>
      <c r="B184" s="77"/>
      <c r="C184" s="77"/>
      <c r="D184" s="77"/>
      <c r="E184" s="77"/>
      <c r="F184" s="78">
        <v>1301</v>
      </c>
      <c r="G184" s="79"/>
      <c r="H184" s="60"/>
      <c r="I184" s="60"/>
      <c r="J184" s="68"/>
      <c r="L184" s="76" t="s">
        <v>19</v>
      </c>
      <c r="M184" s="77"/>
      <c r="N184" s="77"/>
      <c r="O184" s="77"/>
      <c r="P184" s="77"/>
      <c r="Q184" s="78">
        <v>1481</v>
      </c>
      <c r="R184" s="79"/>
      <c r="S184" s="60"/>
      <c r="T184" s="60"/>
      <c r="U184" s="68"/>
    </row>
    <row r="185" spans="1:21" s="2" customFormat="1" ht="4.9000000000000004" customHeight="1" x14ac:dyDescent="0.25">
      <c r="A185" s="5"/>
      <c r="H185" s="60"/>
      <c r="I185" s="60"/>
      <c r="J185" s="68"/>
      <c r="L185" s="5"/>
      <c r="S185" s="60"/>
      <c r="T185" s="60"/>
      <c r="U185" s="68"/>
    </row>
    <row r="186" spans="1:21" s="2" customFormat="1" ht="18.600000000000001" customHeight="1" x14ac:dyDescent="0.25">
      <c r="A186" s="76" t="s">
        <v>20</v>
      </c>
      <c r="B186" s="77"/>
      <c r="C186" s="77"/>
      <c r="D186" s="77"/>
      <c r="E186" s="77"/>
      <c r="F186" s="80">
        <f>F184*G182</f>
        <v>0</v>
      </c>
      <c r="G186" s="81"/>
      <c r="H186" s="60"/>
      <c r="I186" s="60"/>
      <c r="J186" s="68"/>
      <c r="L186" s="76" t="s">
        <v>20</v>
      </c>
      <c r="M186" s="77"/>
      <c r="N186" s="77"/>
      <c r="O186" s="77"/>
      <c r="P186" s="77"/>
      <c r="Q186" s="80">
        <f>Q184*R182</f>
        <v>0</v>
      </c>
      <c r="R186" s="81"/>
      <c r="S186" s="60"/>
      <c r="T186" s="60"/>
      <c r="U186" s="68"/>
    </row>
    <row r="187" spans="1:21" s="1" customFormat="1" ht="4.9000000000000004" customHeight="1" x14ac:dyDescent="0.3">
      <c r="A187" s="4"/>
      <c r="H187" s="60"/>
      <c r="I187" s="60"/>
      <c r="J187" s="68"/>
      <c r="L187" s="4"/>
      <c r="S187" s="60"/>
      <c r="T187" s="60"/>
      <c r="U187" s="68"/>
    </row>
    <row r="188" spans="1:21" s="1" customFormat="1" ht="11.1" customHeight="1" x14ac:dyDescent="0.3">
      <c r="A188" s="82"/>
      <c r="B188" s="83"/>
      <c r="C188" s="83"/>
      <c r="D188" s="83"/>
      <c r="E188" s="83"/>
      <c r="F188" s="83"/>
      <c r="G188" s="83"/>
      <c r="H188" s="83"/>
      <c r="I188" s="83"/>
      <c r="J188" s="83"/>
      <c r="L188" s="82"/>
      <c r="M188" s="83"/>
      <c r="N188" s="83"/>
      <c r="O188" s="83"/>
      <c r="P188" s="83"/>
      <c r="Q188" s="83"/>
      <c r="R188" s="83"/>
      <c r="S188" s="83"/>
      <c r="T188" s="83"/>
      <c r="U188" s="83"/>
    </row>
    <row r="189" spans="1:21" s="1" customFormat="1" ht="12.2" customHeight="1" x14ac:dyDescent="0.3"/>
    <row r="190" spans="1:21" s="2" customFormat="1" ht="24" customHeight="1" x14ac:dyDescent="0.25">
      <c r="A190" s="65" t="s">
        <v>5</v>
      </c>
      <c r="B190" s="65"/>
      <c r="C190" s="65"/>
      <c r="D190" s="65"/>
      <c r="E190" s="66" t="s">
        <v>247</v>
      </c>
      <c r="F190" s="66"/>
      <c r="G190" s="66"/>
      <c r="H190" s="67"/>
      <c r="I190" s="67"/>
      <c r="J190" s="67"/>
    </row>
    <row r="191" spans="1:21" s="2" customFormat="1" ht="4.9000000000000004" customHeight="1" x14ac:dyDescent="0.25">
      <c r="A191" s="5"/>
      <c r="H191" s="60"/>
      <c r="I191" s="60"/>
      <c r="J191" s="68"/>
    </row>
    <row r="192" spans="1:21" s="2" customFormat="1" ht="18.600000000000001" customHeight="1" x14ac:dyDescent="0.25">
      <c r="A192" s="72" t="s">
        <v>8</v>
      </c>
      <c r="B192" s="72"/>
      <c r="C192" s="72"/>
      <c r="D192" s="72"/>
      <c r="E192" s="73" t="s">
        <v>47</v>
      </c>
      <c r="F192" s="73"/>
      <c r="G192" s="73"/>
      <c r="H192" s="60"/>
      <c r="I192" s="60"/>
      <c r="J192" s="68"/>
    </row>
    <row r="193" spans="1:10" s="2" customFormat="1" ht="4.9000000000000004" customHeight="1" x14ac:dyDescent="0.25">
      <c r="A193" s="5"/>
      <c r="H193" s="60"/>
      <c r="I193" s="60"/>
      <c r="J193" s="68"/>
    </row>
    <row r="194" spans="1:10" s="2" customFormat="1" ht="18.600000000000001" customHeight="1" x14ac:dyDescent="0.25">
      <c r="A194" s="74" t="s">
        <v>11</v>
      </c>
      <c r="B194" s="75"/>
      <c r="C194" s="75"/>
      <c r="D194" s="73" t="s">
        <v>75</v>
      </c>
      <c r="E194" s="73"/>
      <c r="F194" s="73"/>
      <c r="G194" s="73"/>
      <c r="H194" s="60"/>
      <c r="I194" s="60"/>
      <c r="J194" s="68"/>
    </row>
    <row r="195" spans="1:10" s="2" customFormat="1" ht="4.9000000000000004" customHeight="1" x14ac:dyDescent="0.25">
      <c r="A195" s="5"/>
      <c r="H195" s="60"/>
      <c r="I195" s="60"/>
      <c r="J195" s="68"/>
    </row>
    <row r="196" spans="1:10" s="2" customFormat="1" ht="18.600000000000001" customHeight="1" x14ac:dyDescent="0.25">
      <c r="A196" s="69" t="s">
        <v>248</v>
      </c>
      <c r="B196" s="70"/>
      <c r="C196" s="70"/>
      <c r="D196" s="70"/>
      <c r="E196" s="70"/>
      <c r="F196" s="70"/>
      <c r="G196" s="70"/>
      <c r="H196" s="60"/>
      <c r="I196" s="60"/>
      <c r="J196" s="68"/>
    </row>
    <row r="197" spans="1:10" s="2" customFormat="1" ht="4.9000000000000004" customHeight="1" x14ac:dyDescent="0.25">
      <c r="A197" s="5"/>
      <c r="H197" s="60"/>
      <c r="I197" s="60"/>
      <c r="J197" s="68"/>
    </row>
    <row r="198" spans="1:10" s="2" customFormat="1" ht="18.600000000000001" customHeight="1" x14ac:dyDescent="0.25">
      <c r="A198" s="71" t="s">
        <v>16</v>
      </c>
      <c r="B198" s="71"/>
      <c r="C198" s="71"/>
      <c r="D198" s="71"/>
      <c r="E198" s="71"/>
      <c r="F198" s="71"/>
      <c r="G198" s="71"/>
      <c r="H198" s="60"/>
      <c r="I198" s="60"/>
      <c r="J198" s="68"/>
    </row>
    <row r="199" spans="1:10" s="2" customFormat="1" ht="4.9000000000000004" customHeight="1" x14ac:dyDescent="0.25">
      <c r="A199" s="5"/>
      <c r="H199" s="60"/>
      <c r="I199" s="60"/>
      <c r="J199" s="68"/>
    </row>
    <row r="200" spans="1:10" s="2" customFormat="1" ht="18.600000000000001" customHeight="1" x14ac:dyDescent="0.25">
      <c r="A200" s="6">
        <v>84</v>
      </c>
      <c r="B200" s="6">
        <v>88</v>
      </c>
      <c r="C200" s="6">
        <v>92</v>
      </c>
      <c r="D200" s="6">
        <v>96</v>
      </c>
      <c r="E200" s="6">
        <v>100</v>
      </c>
      <c r="F200" s="7"/>
      <c r="G200" s="7" t="s">
        <v>17</v>
      </c>
      <c r="H200" s="60"/>
      <c r="I200" s="60"/>
      <c r="J200" s="68"/>
    </row>
    <row r="201" spans="1:10" s="2" customFormat="1" ht="18.600000000000001" customHeight="1" x14ac:dyDescent="0.25">
      <c r="A201" s="12"/>
      <c r="B201" s="9">
        <v>6</v>
      </c>
      <c r="C201" s="9">
        <v>31</v>
      </c>
      <c r="D201" s="9">
        <v>40</v>
      </c>
      <c r="E201" s="10"/>
      <c r="F201" s="10"/>
      <c r="G201" s="10" t="s">
        <v>18</v>
      </c>
      <c r="H201" s="60"/>
      <c r="I201" s="60"/>
      <c r="J201" s="68"/>
    </row>
    <row r="202" spans="1:10" s="2" customFormat="1" ht="18.600000000000001" customHeight="1" x14ac:dyDescent="0.25">
      <c r="A202" s="3"/>
      <c r="B202" s="3"/>
      <c r="C202" s="3"/>
      <c r="D202" s="3"/>
      <c r="E202" s="3"/>
      <c r="F202" s="11"/>
      <c r="G202" s="7">
        <f>SUM(A202:F202)</f>
        <v>0</v>
      </c>
      <c r="H202" s="60"/>
      <c r="I202" s="60"/>
      <c r="J202" s="68"/>
    </row>
    <row r="203" spans="1:10" s="2" customFormat="1" ht="4.9000000000000004" customHeight="1" x14ac:dyDescent="0.25">
      <c r="A203" s="5"/>
      <c r="H203" s="60"/>
      <c r="I203" s="60"/>
      <c r="J203" s="68"/>
    </row>
    <row r="204" spans="1:10" s="2" customFormat="1" ht="18.600000000000001" customHeight="1" x14ac:dyDescent="0.25">
      <c r="A204" s="76" t="s">
        <v>19</v>
      </c>
      <c r="B204" s="77"/>
      <c r="C204" s="77"/>
      <c r="D204" s="77"/>
      <c r="E204" s="77"/>
      <c r="F204" s="78">
        <v>1976</v>
      </c>
      <c r="G204" s="79"/>
      <c r="H204" s="60"/>
      <c r="I204" s="60"/>
      <c r="J204" s="68"/>
    </row>
    <row r="205" spans="1:10" s="2" customFormat="1" ht="4.9000000000000004" customHeight="1" x14ac:dyDescent="0.25">
      <c r="A205" s="5"/>
      <c r="H205" s="60"/>
      <c r="I205" s="60"/>
      <c r="J205" s="68"/>
    </row>
    <row r="206" spans="1:10" s="2" customFormat="1" ht="18.600000000000001" customHeight="1" x14ac:dyDescent="0.25">
      <c r="A206" s="76" t="s">
        <v>20</v>
      </c>
      <c r="B206" s="77"/>
      <c r="C206" s="77"/>
      <c r="D206" s="77"/>
      <c r="E206" s="77"/>
      <c r="F206" s="80">
        <f>F204*G202</f>
        <v>0</v>
      </c>
      <c r="G206" s="81"/>
      <c r="H206" s="60"/>
      <c r="I206" s="60"/>
      <c r="J206" s="68"/>
    </row>
    <row r="207" spans="1:10" s="1" customFormat="1" ht="4.9000000000000004" customHeight="1" x14ac:dyDescent="0.3">
      <c r="A207" s="4"/>
      <c r="H207" s="60"/>
      <c r="I207" s="60"/>
      <c r="J207" s="68"/>
    </row>
    <row r="208" spans="1:10" s="1" customFormat="1" ht="11.1" customHeight="1" x14ac:dyDescent="0.3">
      <c r="A208" s="82"/>
      <c r="B208" s="83"/>
      <c r="C208" s="83"/>
      <c r="D208" s="83"/>
      <c r="E208" s="83"/>
      <c r="F208" s="83"/>
      <c r="G208" s="83"/>
      <c r="H208" s="83"/>
      <c r="I208" s="83"/>
      <c r="J208" s="83"/>
    </row>
    <row r="209" s="1" customFormat="1" ht="12.2" customHeight="1" x14ac:dyDescent="0.3"/>
  </sheetData>
  <sheetProtection password="CF5A" sheet="1" objects="1" scenarios="1" sort="0" autoFilter="0"/>
  <mergeCells count="276">
    <mergeCell ref="A206:E206"/>
    <mergeCell ref="F206:G206"/>
    <mergeCell ref="A208:J208"/>
    <mergeCell ref="A190:D190"/>
    <mergeCell ref="E190:G190"/>
    <mergeCell ref="H190:J207"/>
    <mergeCell ref="A192:D192"/>
    <mergeCell ref="E192:G192"/>
    <mergeCell ref="A194:C194"/>
    <mergeCell ref="D194:G194"/>
    <mergeCell ref="A196:G196"/>
    <mergeCell ref="A198:G198"/>
    <mergeCell ref="A204:E204"/>
    <mergeCell ref="A186:E186"/>
    <mergeCell ref="F186:G186"/>
    <mergeCell ref="F204:G204"/>
    <mergeCell ref="L186:P186"/>
    <mergeCell ref="Q186:R186"/>
    <mergeCell ref="A188:J188"/>
    <mergeCell ref="L188:U188"/>
    <mergeCell ref="A178:G178"/>
    <mergeCell ref="L178:R178"/>
    <mergeCell ref="A184:E184"/>
    <mergeCell ref="F184:G184"/>
    <mergeCell ref="L184:P184"/>
    <mergeCell ref="Q184:R184"/>
    <mergeCell ref="A174:C174"/>
    <mergeCell ref="D174:G174"/>
    <mergeCell ref="L174:N174"/>
    <mergeCell ref="O174:R174"/>
    <mergeCell ref="A176:G176"/>
    <mergeCell ref="L176:R176"/>
    <mergeCell ref="A170:D170"/>
    <mergeCell ref="E170:G170"/>
    <mergeCell ref="H170:J187"/>
    <mergeCell ref="L170:O170"/>
    <mergeCell ref="P170:R170"/>
    <mergeCell ref="S170:U187"/>
    <mergeCell ref="A172:D172"/>
    <mergeCell ref="E172:G172"/>
    <mergeCell ref="L172:O172"/>
    <mergeCell ref="P172:R172"/>
    <mergeCell ref="A166:E166"/>
    <mergeCell ref="F166:G166"/>
    <mergeCell ref="L166:P166"/>
    <mergeCell ref="Q166:R166"/>
    <mergeCell ref="A168:J168"/>
    <mergeCell ref="L168:U168"/>
    <mergeCell ref="A158:G158"/>
    <mergeCell ref="L158:R158"/>
    <mergeCell ref="A164:E164"/>
    <mergeCell ref="F164:G164"/>
    <mergeCell ref="L164:P164"/>
    <mergeCell ref="Q164:R164"/>
    <mergeCell ref="A154:C154"/>
    <mergeCell ref="D154:G154"/>
    <mergeCell ref="L154:N154"/>
    <mergeCell ref="O154:R154"/>
    <mergeCell ref="A156:G156"/>
    <mergeCell ref="L156:R156"/>
    <mergeCell ref="A150:D150"/>
    <mergeCell ref="E150:G150"/>
    <mergeCell ref="H150:J167"/>
    <mergeCell ref="L150:O150"/>
    <mergeCell ref="P150:R150"/>
    <mergeCell ref="S150:U167"/>
    <mergeCell ref="A152:D152"/>
    <mergeCell ref="E152:G152"/>
    <mergeCell ref="L152:O152"/>
    <mergeCell ref="P152:R152"/>
    <mergeCell ref="A146:E146"/>
    <mergeCell ref="F146:G146"/>
    <mergeCell ref="L146:P146"/>
    <mergeCell ref="Q146:R146"/>
    <mergeCell ref="A148:J148"/>
    <mergeCell ref="L148:U148"/>
    <mergeCell ref="A138:G138"/>
    <mergeCell ref="L138:R138"/>
    <mergeCell ref="A144:E144"/>
    <mergeCell ref="F144:G144"/>
    <mergeCell ref="L144:P144"/>
    <mergeCell ref="Q144:R144"/>
    <mergeCell ref="A134:C134"/>
    <mergeCell ref="D134:G134"/>
    <mergeCell ref="L134:N134"/>
    <mergeCell ref="O134:R134"/>
    <mergeCell ref="A136:G136"/>
    <mergeCell ref="L136:R136"/>
    <mergeCell ref="A130:D130"/>
    <mergeCell ref="E130:G130"/>
    <mergeCell ref="H130:J147"/>
    <mergeCell ref="L130:O130"/>
    <mergeCell ref="P130:R130"/>
    <mergeCell ref="S130:U147"/>
    <mergeCell ref="A132:D132"/>
    <mergeCell ref="E132:G132"/>
    <mergeCell ref="L132:O132"/>
    <mergeCell ref="P132:R132"/>
    <mergeCell ref="A126:E126"/>
    <mergeCell ref="F126:G126"/>
    <mergeCell ref="L126:P126"/>
    <mergeCell ref="Q126:R126"/>
    <mergeCell ref="A128:J128"/>
    <mergeCell ref="L128:U128"/>
    <mergeCell ref="A118:G118"/>
    <mergeCell ref="L118:R118"/>
    <mergeCell ref="A124:E124"/>
    <mergeCell ref="F124:G124"/>
    <mergeCell ref="L124:P124"/>
    <mergeCell ref="Q124:R124"/>
    <mergeCell ref="A114:C114"/>
    <mergeCell ref="D114:G114"/>
    <mergeCell ref="L114:N114"/>
    <mergeCell ref="O114:R114"/>
    <mergeCell ref="A116:G116"/>
    <mergeCell ref="L116:R116"/>
    <mergeCell ref="A110:D110"/>
    <mergeCell ref="E110:G110"/>
    <mergeCell ref="H110:J127"/>
    <mergeCell ref="L110:O110"/>
    <mergeCell ref="P110:R110"/>
    <mergeCell ref="S110:U127"/>
    <mergeCell ref="A112:D112"/>
    <mergeCell ref="E112:G112"/>
    <mergeCell ref="L112:O112"/>
    <mergeCell ref="P112:R112"/>
    <mergeCell ref="A106:E106"/>
    <mergeCell ref="F106:G106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3" manualBreakCount="3">
    <brk id="46" max="16383" man="1"/>
    <brk id="106" max="16383" man="1"/>
    <brk id="166" max="16383" man="1"/>
  </row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8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249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55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250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251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35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58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181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252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62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61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92</v>
      </c>
      <c r="B20" s="6">
        <v>96</v>
      </c>
      <c r="C20" s="6">
        <v>100</v>
      </c>
      <c r="D20" s="6">
        <v>104</v>
      </c>
      <c r="E20" s="6">
        <v>108</v>
      </c>
      <c r="F20" s="6">
        <v>112</v>
      </c>
      <c r="G20" s="7" t="s">
        <v>17</v>
      </c>
      <c r="H20" s="60"/>
      <c r="I20" s="60"/>
      <c r="J20" s="68"/>
      <c r="L20" s="6">
        <v>92</v>
      </c>
      <c r="M20" s="6">
        <v>96</v>
      </c>
      <c r="N20" s="6">
        <v>100</v>
      </c>
      <c r="O20" s="6">
        <v>104</v>
      </c>
      <c r="P20" s="6">
        <v>108</v>
      </c>
      <c r="Q20" s="6">
        <v>112</v>
      </c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8">
        <v>34</v>
      </c>
      <c r="B21" s="9">
        <v>57</v>
      </c>
      <c r="C21" s="9">
        <v>69</v>
      </c>
      <c r="D21" s="9">
        <v>26</v>
      </c>
      <c r="E21" s="9">
        <v>16</v>
      </c>
      <c r="F21" s="9">
        <v>6</v>
      </c>
      <c r="G21" s="10" t="s">
        <v>18</v>
      </c>
      <c r="H21" s="60"/>
      <c r="I21" s="60"/>
      <c r="J21" s="68"/>
      <c r="L21" s="12"/>
      <c r="M21" s="9">
        <v>3</v>
      </c>
      <c r="N21" s="9">
        <v>32</v>
      </c>
      <c r="O21" s="9">
        <v>30</v>
      </c>
      <c r="P21" s="9">
        <v>4</v>
      </c>
      <c r="Q21" s="9">
        <v>3</v>
      </c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3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3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4361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3416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253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254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58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58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108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181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255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256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92</v>
      </c>
      <c r="B40" s="6">
        <v>96</v>
      </c>
      <c r="C40" s="6">
        <v>100</v>
      </c>
      <c r="D40" s="6">
        <v>104</v>
      </c>
      <c r="E40" s="6">
        <v>108</v>
      </c>
      <c r="F40" s="6">
        <v>112</v>
      </c>
      <c r="G40" s="7" t="s">
        <v>17</v>
      </c>
      <c r="H40" s="60"/>
      <c r="I40" s="60"/>
      <c r="J40" s="68"/>
      <c r="L40" s="6">
        <v>92</v>
      </c>
      <c r="M40" s="6">
        <v>96</v>
      </c>
      <c r="N40" s="6">
        <v>100</v>
      </c>
      <c r="O40" s="6">
        <v>104</v>
      </c>
      <c r="P40" s="6">
        <v>108</v>
      </c>
      <c r="Q40" s="6">
        <v>112</v>
      </c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12"/>
      <c r="B41" s="9">
        <v>1</v>
      </c>
      <c r="C41" s="9">
        <v>26</v>
      </c>
      <c r="D41" s="9">
        <v>5</v>
      </c>
      <c r="E41" s="10"/>
      <c r="F41" s="10"/>
      <c r="G41" s="10" t="s">
        <v>18</v>
      </c>
      <c r="H41" s="60"/>
      <c r="I41" s="60"/>
      <c r="J41" s="68"/>
      <c r="L41" s="12"/>
      <c r="M41" s="10"/>
      <c r="N41" s="10"/>
      <c r="O41" s="10"/>
      <c r="P41" s="10"/>
      <c r="Q41" s="9">
        <v>1</v>
      </c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3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3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4271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4766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257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258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65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65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259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118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260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260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92</v>
      </c>
      <c r="B60" s="6">
        <v>96</v>
      </c>
      <c r="C60" s="6">
        <v>100</v>
      </c>
      <c r="D60" s="6">
        <v>104</v>
      </c>
      <c r="E60" s="6">
        <v>108</v>
      </c>
      <c r="F60" s="6">
        <v>112</v>
      </c>
      <c r="G60" s="7" t="s">
        <v>17</v>
      </c>
      <c r="H60" s="60"/>
      <c r="I60" s="60"/>
      <c r="J60" s="68"/>
      <c r="L60" s="6">
        <v>92</v>
      </c>
      <c r="M60" s="6">
        <v>96</v>
      </c>
      <c r="N60" s="6">
        <v>100</v>
      </c>
      <c r="O60" s="6">
        <v>104</v>
      </c>
      <c r="P60" s="6">
        <v>108</v>
      </c>
      <c r="Q60" s="6">
        <v>112</v>
      </c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12"/>
      <c r="B61" s="9">
        <v>3</v>
      </c>
      <c r="C61" s="9">
        <v>4</v>
      </c>
      <c r="D61" s="9">
        <v>4</v>
      </c>
      <c r="E61" s="10"/>
      <c r="F61" s="10"/>
      <c r="G61" s="10" t="s">
        <v>18</v>
      </c>
      <c r="H61" s="60"/>
      <c r="I61" s="60"/>
      <c r="J61" s="68"/>
      <c r="L61" s="12"/>
      <c r="M61" s="9">
        <v>7</v>
      </c>
      <c r="N61" s="9">
        <v>18</v>
      </c>
      <c r="O61" s="9">
        <v>6</v>
      </c>
      <c r="P61" s="9">
        <v>1</v>
      </c>
      <c r="Q61" s="9">
        <v>6</v>
      </c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3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3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5216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5936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261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262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263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264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156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156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255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265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92</v>
      </c>
      <c r="B80" s="6">
        <v>96</v>
      </c>
      <c r="C80" s="6">
        <v>100</v>
      </c>
      <c r="D80" s="6">
        <v>104</v>
      </c>
      <c r="E80" s="6">
        <v>108</v>
      </c>
      <c r="F80" s="6">
        <v>112</v>
      </c>
      <c r="G80" s="7" t="s">
        <v>17</v>
      </c>
      <c r="H80" s="60"/>
      <c r="I80" s="60"/>
      <c r="J80" s="68"/>
      <c r="L80" s="6">
        <v>92</v>
      </c>
      <c r="M80" s="6">
        <v>96</v>
      </c>
      <c r="N80" s="6">
        <v>100</v>
      </c>
      <c r="O80" s="6">
        <v>104</v>
      </c>
      <c r="P80" s="6">
        <v>108</v>
      </c>
      <c r="Q80" s="6">
        <v>112</v>
      </c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12"/>
      <c r="B81" s="10"/>
      <c r="C81" s="10"/>
      <c r="D81" s="9">
        <v>1</v>
      </c>
      <c r="E81" s="10"/>
      <c r="F81" s="10"/>
      <c r="G81" s="10" t="s">
        <v>18</v>
      </c>
      <c r="H81" s="60"/>
      <c r="I81" s="60"/>
      <c r="J81" s="68"/>
      <c r="L81" s="12"/>
      <c r="M81" s="9">
        <v>1</v>
      </c>
      <c r="N81" s="9">
        <v>12</v>
      </c>
      <c r="O81" s="10"/>
      <c r="P81" s="10"/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3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3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6296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4316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</sheetData>
  <sheetProtection password="CF5A" sheet="1" objects="1" scenarios="1" sort="0" autoFilter="0"/>
  <mergeCells count="122"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1" manualBreakCount="1">
    <brk id="46" max="1638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8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266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73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267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268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269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101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270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271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92</v>
      </c>
      <c r="B20" s="6">
        <v>96</v>
      </c>
      <c r="C20" s="6">
        <v>100</v>
      </c>
      <c r="D20" s="6">
        <v>104</v>
      </c>
      <c r="E20" s="6">
        <v>108</v>
      </c>
      <c r="F20" s="6">
        <v>112</v>
      </c>
      <c r="G20" s="7" t="s">
        <v>17</v>
      </c>
      <c r="H20" s="60"/>
      <c r="I20" s="60"/>
      <c r="J20" s="68"/>
      <c r="L20" s="6">
        <v>92</v>
      </c>
      <c r="M20" s="6">
        <v>96</v>
      </c>
      <c r="N20" s="6">
        <v>100</v>
      </c>
      <c r="O20" s="6">
        <v>104</v>
      </c>
      <c r="P20" s="6">
        <v>108</v>
      </c>
      <c r="Q20" s="6">
        <v>112</v>
      </c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12"/>
      <c r="B21" s="10"/>
      <c r="C21" s="10"/>
      <c r="D21" s="10"/>
      <c r="E21" s="10"/>
      <c r="F21" s="9">
        <v>1</v>
      </c>
      <c r="G21" s="10" t="s">
        <v>18</v>
      </c>
      <c r="H21" s="60"/>
      <c r="I21" s="60"/>
      <c r="J21" s="68"/>
      <c r="L21" s="8">
        <v>1</v>
      </c>
      <c r="M21" s="9">
        <v>5</v>
      </c>
      <c r="N21" s="9">
        <v>9</v>
      </c>
      <c r="O21" s="10"/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3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3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1166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1121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272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273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9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101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75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274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87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92</v>
      </c>
      <c r="B40" s="6">
        <v>96</v>
      </c>
      <c r="C40" s="6">
        <v>100</v>
      </c>
      <c r="D40" s="6">
        <v>104</v>
      </c>
      <c r="E40" s="6">
        <v>108</v>
      </c>
      <c r="F40" s="6">
        <v>112</v>
      </c>
      <c r="G40" s="7" t="s">
        <v>17</v>
      </c>
      <c r="H40" s="60"/>
      <c r="I40" s="60"/>
      <c r="J40" s="68"/>
      <c r="L40" s="6">
        <v>92</v>
      </c>
      <c r="M40" s="6">
        <v>96</v>
      </c>
      <c r="N40" s="6">
        <v>100</v>
      </c>
      <c r="O40" s="6">
        <v>104</v>
      </c>
      <c r="P40" s="6">
        <v>108</v>
      </c>
      <c r="Q40" s="6">
        <v>112</v>
      </c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1</v>
      </c>
      <c r="B41" s="10"/>
      <c r="C41" s="10"/>
      <c r="D41" s="10"/>
      <c r="E41" s="10"/>
      <c r="F41" s="10"/>
      <c r="G41" s="10" t="s">
        <v>18</v>
      </c>
      <c r="H41" s="60"/>
      <c r="I41" s="60"/>
      <c r="J41" s="68"/>
      <c r="L41" s="12"/>
      <c r="M41" s="10"/>
      <c r="N41" s="10"/>
      <c r="O41" s="10"/>
      <c r="P41" s="9">
        <v>1</v>
      </c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3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3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2696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1886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275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276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40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47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26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101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277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274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92</v>
      </c>
      <c r="B60" s="6">
        <v>96</v>
      </c>
      <c r="C60" s="6">
        <v>100</v>
      </c>
      <c r="D60" s="6">
        <v>104</v>
      </c>
      <c r="E60" s="6">
        <v>108</v>
      </c>
      <c r="F60" s="6">
        <v>112</v>
      </c>
      <c r="G60" s="7" t="s">
        <v>17</v>
      </c>
      <c r="H60" s="60"/>
      <c r="I60" s="60"/>
      <c r="J60" s="68"/>
      <c r="L60" s="6">
        <v>92</v>
      </c>
      <c r="M60" s="6">
        <v>96</v>
      </c>
      <c r="N60" s="6">
        <v>100</v>
      </c>
      <c r="O60" s="6">
        <v>104</v>
      </c>
      <c r="P60" s="6">
        <v>108</v>
      </c>
      <c r="Q60" s="6">
        <v>112</v>
      </c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8">
        <v>28</v>
      </c>
      <c r="B61" s="9">
        <v>13</v>
      </c>
      <c r="C61" s="9">
        <v>6</v>
      </c>
      <c r="D61" s="10"/>
      <c r="E61" s="10"/>
      <c r="F61" s="10"/>
      <c r="G61" s="10" t="s">
        <v>18</v>
      </c>
      <c r="H61" s="60"/>
      <c r="I61" s="60"/>
      <c r="J61" s="68"/>
      <c r="L61" s="8">
        <v>11</v>
      </c>
      <c r="M61" s="9">
        <v>17</v>
      </c>
      <c r="N61" s="10"/>
      <c r="O61" s="10"/>
      <c r="P61" s="10"/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3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3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1346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1886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278</v>
      </c>
      <c r="F70" s="66"/>
      <c r="G70" s="66"/>
      <c r="H70" s="67"/>
      <c r="I70" s="67"/>
      <c r="J70" s="67"/>
    </row>
    <row r="71" spans="1:21" s="2" customFormat="1" ht="4.9000000000000004" customHeight="1" x14ac:dyDescent="0.25">
      <c r="A71" s="5"/>
      <c r="H71" s="60"/>
      <c r="I71" s="60"/>
      <c r="J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47</v>
      </c>
      <c r="F72" s="73"/>
      <c r="G72" s="73"/>
      <c r="H72" s="60"/>
      <c r="I72" s="60"/>
      <c r="J72" s="68"/>
    </row>
    <row r="73" spans="1:21" s="2" customFormat="1" ht="4.9000000000000004" customHeight="1" x14ac:dyDescent="0.25">
      <c r="A73" s="5"/>
      <c r="H73" s="60"/>
      <c r="I73" s="60"/>
      <c r="J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26</v>
      </c>
      <c r="E74" s="73"/>
      <c r="F74" s="73"/>
      <c r="G74" s="73"/>
      <c r="H74" s="60"/>
      <c r="I74" s="60"/>
      <c r="J74" s="68"/>
    </row>
    <row r="75" spans="1:21" s="2" customFormat="1" ht="4.9000000000000004" customHeight="1" x14ac:dyDescent="0.25">
      <c r="A75" s="5"/>
      <c r="H75" s="60"/>
      <c r="I75" s="60"/>
      <c r="J75" s="68"/>
    </row>
    <row r="76" spans="1:21" s="2" customFormat="1" ht="18.600000000000001" customHeight="1" x14ac:dyDescent="0.25">
      <c r="A76" s="69" t="s">
        <v>277</v>
      </c>
      <c r="B76" s="70"/>
      <c r="C76" s="70"/>
      <c r="D76" s="70"/>
      <c r="E76" s="70"/>
      <c r="F76" s="70"/>
      <c r="G76" s="70"/>
      <c r="H76" s="60"/>
      <c r="I76" s="60"/>
      <c r="J76" s="68"/>
    </row>
    <row r="77" spans="1:21" s="2" customFormat="1" ht="4.9000000000000004" customHeight="1" x14ac:dyDescent="0.25">
      <c r="A77" s="5"/>
      <c r="H77" s="60"/>
      <c r="I77" s="60"/>
      <c r="J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</row>
    <row r="79" spans="1:21" s="2" customFormat="1" ht="4.9000000000000004" customHeight="1" x14ac:dyDescent="0.25">
      <c r="A79" s="5"/>
      <c r="H79" s="60"/>
      <c r="I79" s="60"/>
      <c r="J79" s="68"/>
    </row>
    <row r="80" spans="1:21" s="2" customFormat="1" ht="18.600000000000001" customHeight="1" x14ac:dyDescent="0.25">
      <c r="A80" s="6">
        <v>92</v>
      </c>
      <c r="B80" s="6">
        <v>96</v>
      </c>
      <c r="C80" s="6">
        <v>100</v>
      </c>
      <c r="D80" s="6">
        <v>104</v>
      </c>
      <c r="E80" s="6">
        <v>108</v>
      </c>
      <c r="F80" s="6">
        <v>112</v>
      </c>
      <c r="G80" s="7" t="s">
        <v>17</v>
      </c>
      <c r="H80" s="60"/>
      <c r="I80" s="60"/>
      <c r="J80" s="68"/>
    </row>
    <row r="81" spans="1:10" s="2" customFormat="1" ht="18.600000000000001" customHeight="1" x14ac:dyDescent="0.25">
      <c r="A81" s="12"/>
      <c r="B81" s="10"/>
      <c r="C81" s="9">
        <v>7</v>
      </c>
      <c r="D81" s="9">
        <v>10</v>
      </c>
      <c r="E81" s="9">
        <v>4</v>
      </c>
      <c r="F81" s="9">
        <v>5</v>
      </c>
      <c r="G81" s="10" t="s">
        <v>18</v>
      </c>
      <c r="H81" s="60"/>
      <c r="I81" s="60"/>
      <c r="J81" s="68"/>
    </row>
    <row r="82" spans="1:10" s="2" customFormat="1" ht="18.600000000000001" customHeight="1" x14ac:dyDescent="0.25">
      <c r="A82" s="3"/>
      <c r="B82" s="3"/>
      <c r="C82" s="3"/>
      <c r="D82" s="3"/>
      <c r="E82" s="3"/>
      <c r="F82" s="3"/>
      <c r="G82" s="7">
        <f>SUM(A82:F82)</f>
        <v>0</v>
      </c>
      <c r="H82" s="60"/>
      <c r="I82" s="60"/>
      <c r="J82" s="68"/>
    </row>
    <row r="83" spans="1:10" s="2" customFormat="1" ht="4.9000000000000004" customHeight="1" x14ac:dyDescent="0.25">
      <c r="A83" s="5"/>
      <c r="H83" s="60"/>
      <c r="I83" s="60"/>
      <c r="J83" s="68"/>
    </row>
    <row r="84" spans="1:10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1886</v>
      </c>
      <c r="G84" s="79"/>
      <c r="H84" s="60"/>
      <c r="I84" s="60"/>
      <c r="J84" s="68"/>
    </row>
    <row r="85" spans="1:10" s="2" customFormat="1" ht="4.9000000000000004" customHeight="1" x14ac:dyDescent="0.25">
      <c r="A85" s="5"/>
      <c r="H85" s="60"/>
      <c r="I85" s="60"/>
      <c r="J85" s="68"/>
    </row>
    <row r="86" spans="1:10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</row>
    <row r="87" spans="1:10" s="1" customFormat="1" ht="4.9000000000000004" customHeight="1" x14ac:dyDescent="0.3">
      <c r="A87" s="4"/>
      <c r="H87" s="60"/>
      <c r="I87" s="60"/>
      <c r="J87" s="68"/>
    </row>
    <row r="88" spans="1:10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</row>
    <row r="89" spans="1:10" s="1" customFormat="1" ht="12.2" customHeight="1" x14ac:dyDescent="0.3"/>
  </sheetData>
  <sheetProtection password="CF5A" sheet="1" objects="1" scenarios="1" sort="0" autoFilter="0"/>
  <mergeCells count="108">
    <mergeCell ref="A86:E86"/>
    <mergeCell ref="F86:G86"/>
    <mergeCell ref="A88:J88"/>
    <mergeCell ref="A70:D70"/>
    <mergeCell ref="E70:G70"/>
    <mergeCell ref="H70:J87"/>
    <mergeCell ref="A72:D72"/>
    <mergeCell ref="E72:G72"/>
    <mergeCell ref="A74:C74"/>
    <mergeCell ref="D74:G74"/>
    <mergeCell ref="A76:G76"/>
    <mergeCell ref="A78:G78"/>
    <mergeCell ref="A84:E84"/>
    <mergeCell ref="A66:E66"/>
    <mergeCell ref="F66:G66"/>
    <mergeCell ref="F84:G84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1" manualBreakCount="1">
    <brk id="46" max="16383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8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279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73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280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281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181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181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282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145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92</v>
      </c>
      <c r="B20" s="6">
        <v>96</v>
      </c>
      <c r="C20" s="6">
        <v>100</v>
      </c>
      <c r="D20" s="6">
        <v>104</v>
      </c>
      <c r="E20" s="6">
        <v>108</v>
      </c>
      <c r="F20" s="6">
        <v>112</v>
      </c>
      <c r="G20" s="7" t="s">
        <v>17</v>
      </c>
      <c r="H20" s="60"/>
      <c r="I20" s="60"/>
      <c r="J20" s="68"/>
      <c r="L20" s="6">
        <v>92</v>
      </c>
      <c r="M20" s="6">
        <v>96</v>
      </c>
      <c r="N20" s="6">
        <v>100</v>
      </c>
      <c r="O20" s="6">
        <v>104</v>
      </c>
      <c r="P20" s="6">
        <v>108</v>
      </c>
      <c r="Q20" s="6">
        <v>112</v>
      </c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12"/>
      <c r="B21" s="9">
        <v>15</v>
      </c>
      <c r="C21" s="9">
        <v>43</v>
      </c>
      <c r="D21" s="9">
        <v>38</v>
      </c>
      <c r="E21" s="9">
        <v>2</v>
      </c>
      <c r="F21" s="10"/>
      <c r="G21" s="10" t="s">
        <v>18</v>
      </c>
      <c r="H21" s="60"/>
      <c r="I21" s="60"/>
      <c r="J21" s="68"/>
      <c r="L21" s="12"/>
      <c r="M21" s="10"/>
      <c r="N21" s="9">
        <v>17</v>
      </c>
      <c r="O21" s="9">
        <v>21</v>
      </c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3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3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2381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2471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283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284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9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224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285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233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271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92</v>
      </c>
      <c r="B40" s="6">
        <v>96</v>
      </c>
      <c r="C40" s="6">
        <v>100</v>
      </c>
      <c r="D40" s="6">
        <v>104</v>
      </c>
      <c r="E40" s="6">
        <v>108</v>
      </c>
      <c r="F40" s="6">
        <v>112</v>
      </c>
      <c r="G40" s="7" t="s">
        <v>17</v>
      </c>
      <c r="H40" s="60"/>
      <c r="I40" s="60"/>
      <c r="J40" s="68"/>
      <c r="L40" s="6">
        <v>92</v>
      </c>
      <c r="M40" s="6">
        <v>96</v>
      </c>
      <c r="N40" s="6">
        <v>100</v>
      </c>
      <c r="O40" s="6">
        <v>104</v>
      </c>
      <c r="P40" s="6">
        <v>108</v>
      </c>
      <c r="Q40" s="6">
        <v>112</v>
      </c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18</v>
      </c>
      <c r="B41" s="9">
        <v>46</v>
      </c>
      <c r="C41" s="9">
        <v>55</v>
      </c>
      <c r="D41" s="9">
        <v>61</v>
      </c>
      <c r="E41" s="9">
        <v>31</v>
      </c>
      <c r="F41" s="9">
        <v>12</v>
      </c>
      <c r="G41" s="10" t="s">
        <v>18</v>
      </c>
      <c r="H41" s="60"/>
      <c r="I41" s="60"/>
      <c r="J41" s="68"/>
      <c r="L41" s="12"/>
      <c r="M41" s="10"/>
      <c r="N41" s="10"/>
      <c r="O41" s="9">
        <v>1</v>
      </c>
      <c r="P41" s="10"/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3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3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2156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1166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284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286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9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23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44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181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271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87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92</v>
      </c>
      <c r="B60" s="6">
        <v>96</v>
      </c>
      <c r="C60" s="6">
        <v>100</v>
      </c>
      <c r="D60" s="6">
        <v>104</v>
      </c>
      <c r="E60" s="6">
        <v>108</v>
      </c>
      <c r="F60" s="6">
        <v>112</v>
      </c>
      <c r="G60" s="7" t="s">
        <v>17</v>
      </c>
      <c r="H60" s="60"/>
      <c r="I60" s="60"/>
      <c r="J60" s="68"/>
      <c r="L60" s="6">
        <v>92</v>
      </c>
      <c r="M60" s="6">
        <v>96</v>
      </c>
      <c r="N60" s="6">
        <v>100</v>
      </c>
      <c r="O60" s="6">
        <v>104</v>
      </c>
      <c r="P60" s="6">
        <v>108</v>
      </c>
      <c r="Q60" s="6">
        <v>112</v>
      </c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12"/>
      <c r="B61" s="10"/>
      <c r="C61" s="9">
        <v>1</v>
      </c>
      <c r="D61" s="9">
        <v>4</v>
      </c>
      <c r="E61" s="10"/>
      <c r="F61" s="10"/>
      <c r="G61" s="10" t="s">
        <v>18</v>
      </c>
      <c r="H61" s="60"/>
      <c r="I61" s="60"/>
      <c r="J61" s="68"/>
      <c r="L61" s="8">
        <v>9</v>
      </c>
      <c r="M61" s="9">
        <v>38</v>
      </c>
      <c r="N61" s="9">
        <v>40</v>
      </c>
      <c r="O61" s="9">
        <v>49</v>
      </c>
      <c r="P61" s="9">
        <v>29</v>
      </c>
      <c r="Q61" s="9">
        <v>9</v>
      </c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3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3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1166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2021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287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288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40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47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156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289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160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290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92</v>
      </c>
      <c r="B80" s="6">
        <v>96</v>
      </c>
      <c r="C80" s="6">
        <v>100</v>
      </c>
      <c r="D80" s="6">
        <v>104</v>
      </c>
      <c r="E80" s="6">
        <v>108</v>
      </c>
      <c r="F80" s="6">
        <v>112</v>
      </c>
      <c r="G80" s="7" t="s">
        <v>17</v>
      </c>
      <c r="H80" s="60"/>
      <c r="I80" s="60"/>
      <c r="J80" s="68"/>
      <c r="L80" s="6">
        <v>92</v>
      </c>
      <c r="M80" s="6">
        <v>96</v>
      </c>
      <c r="N80" s="6">
        <v>100</v>
      </c>
      <c r="O80" s="6">
        <v>104</v>
      </c>
      <c r="P80" s="6">
        <v>108</v>
      </c>
      <c r="Q80" s="6">
        <v>112</v>
      </c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12"/>
      <c r="B81" s="9">
        <v>1</v>
      </c>
      <c r="C81" s="10"/>
      <c r="D81" s="9">
        <v>4</v>
      </c>
      <c r="E81" s="10"/>
      <c r="F81" s="10"/>
      <c r="G81" s="10" t="s">
        <v>18</v>
      </c>
      <c r="H81" s="60"/>
      <c r="I81" s="60"/>
      <c r="J81" s="68"/>
      <c r="L81" s="12"/>
      <c r="M81" s="10"/>
      <c r="N81" s="10"/>
      <c r="O81" s="10"/>
      <c r="P81" s="10"/>
      <c r="Q81" s="9">
        <v>7</v>
      </c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3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3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1706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3011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</sheetData>
  <sheetProtection password="CF5A" sheet="1" objects="1" scenarios="1" sort="0" autoFilter="0"/>
  <mergeCells count="122"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1" manualBreakCount="1">
    <brk id="46" max="16383" man="1"/>
  </row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2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291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137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292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293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75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118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15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226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92</v>
      </c>
      <c r="B20" s="6">
        <v>96</v>
      </c>
      <c r="C20" s="6">
        <v>100</v>
      </c>
      <c r="D20" s="6">
        <v>104</v>
      </c>
      <c r="E20" s="6">
        <v>108</v>
      </c>
      <c r="F20" s="6">
        <v>112</v>
      </c>
      <c r="G20" s="7" t="s">
        <v>17</v>
      </c>
      <c r="H20" s="60"/>
      <c r="I20" s="60"/>
      <c r="J20" s="68"/>
      <c r="L20" s="6">
        <v>92</v>
      </c>
      <c r="M20" s="6">
        <v>96</v>
      </c>
      <c r="N20" s="6">
        <v>100</v>
      </c>
      <c r="O20" s="6">
        <v>104</v>
      </c>
      <c r="P20" s="6">
        <v>108</v>
      </c>
      <c r="Q20" s="6">
        <v>112</v>
      </c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12"/>
      <c r="B21" s="10"/>
      <c r="C21" s="9">
        <v>18</v>
      </c>
      <c r="D21" s="10"/>
      <c r="E21" s="10"/>
      <c r="F21" s="10"/>
      <c r="G21" s="10" t="s">
        <v>18</v>
      </c>
      <c r="H21" s="60"/>
      <c r="I21" s="60"/>
      <c r="J21" s="68"/>
      <c r="L21" s="12"/>
      <c r="M21" s="9">
        <v>3</v>
      </c>
      <c r="N21" s="9">
        <v>20</v>
      </c>
      <c r="O21" s="9">
        <v>5</v>
      </c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3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3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2066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1526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294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295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23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101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13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296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87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92</v>
      </c>
      <c r="B40" s="6">
        <v>96</v>
      </c>
      <c r="C40" s="6">
        <v>100</v>
      </c>
      <c r="D40" s="6">
        <v>104</v>
      </c>
      <c r="E40" s="6">
        <v>108</v>
      </c>
      <c r="F40" s="6">
        <v>112</v>
      </c>
      <c r="G40" s="7" t="s">
        <v>17</v>
      </c>
      <c r="H40" s="60"/>
      <c r="I40" s="60"/>
      <c r="J40" s="68"/>
      <c r="L40" s="6">
        <v>92</v>
      </c>
      <c r="M40" s="6">
        <v>96</v>
      </c>
      <c r="N40" s="6">
        <v>100</v>
      </c>
      <c r="O40" s="6">
        <v>104</v>
      </c>
      <c r="P40" s="6">
        <v>108</v>
      </c>
      <c r="Q40" s="6">
        <v>112</v>
      </c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12"/>
      <c r="B41" s="9">
        <v>1</v>
      </c>
      <c r="C41" s="10"/>
      <c r="D41" s="10"/>
      <c r="E41" s="10"/>
      <c r="F41" s="10"/>
      <c r="G41" s="10" t="s">
        <v>18</v>
      </c>
      <c r="H41" s="60"/>
      <c r="I41" s="60"/>
      <c r="J41" s="68"/>
      <c r="L41" s="8">
        <v>3</v>
      </c>
      <c r="M41" s="9">
        <v>2</v>
      </c>
      <c r="N41" s="9">
        <v>28</v>
      </c>
      <c r="O41" s="9">
        <v>1</v>
      </c>
      <c r="P41" s="10"/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3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3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1211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2246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297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298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23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24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118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101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236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15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92</v>
      </c>
      <c r="B60" s="6">
        <v>96</v>
      </c>
      <c r="C60" s="6">
        <v>100</v>
      </c>
      <c r="D60" s="6">
        <v>104</v>
      </c>
      <c r="E60" s="6">
        <v>108</v>
      </c>
      <c r="F60" s="6">
        <v>112</v>
      </c>
      <c r="G60" s="7" t="s">
        <v>17</v>
      </c>
      <c r="H60" s="60"/>
      <c r="I60" s="60"/>
      <c r="J60" s="68"/>
      <c r="L60" s="6">
        <v>92</v>
      </c>
      <c r="M60" s="6">
        <v>96</v>
      </c>
      <c r="N60" s="6">
        <v>100</v>
      </c>
      <c r="O60" s="6">
        <v>104</v>
      </c>
      <c r="P60" s="6">
        <v>108</v>
      </c>
      <c r="Q60" s="6">
        <v>112</v>
      </c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12"/>
      <c r="B61" s="10"/>
      <c r="C61" s="10"/>
      <c r="D61" s="9">
        <v>1</v>
      </c>
      <c r="E61" s="10"/>
      <c r="F61" s="9">
        <v>2</v>
      </c>
      <c r="G61" s="10" t="s">
        <v>18</v>
      </c>
      <c r="H61" s="60"/>
      <c r="I61" s="60"/>
      <c r="J61" s="68"/>
      <c r="L61" s="12"/>
      <c r="M61" s="9">
        <v>1</v>
      </c>
      <c r="N61" s="10"/>
      <c r="O61" s="10"/>
      <c r="P61" s="10"/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3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3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1751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2831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299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300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31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40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118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118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301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301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92</v>
      </c>
      <c r="B80" s="6">
        <v>96</v>
      </c>
      <c r="C80" s="6">
        <v>100</v>
      </c>
      <c r="D80" s="6">
        <v>104</v>
      </c>
      <c r="E80" s="6">
        <v>108</v>
      </c>
      <c r="F80" s="6">
        <v>112</v>
      </c>
      <c r="G80" s="7" t="s">
        <v>17</v>
      </c>
      <c r="H80" s="60"/>
      <c r="I80" s="60"/>
      <c r="J80" s="68"/>
      <c r="L80" s="6">
        <v>92</v>
      </c>
      <c r="M80" s="6">
        <v>96</v>
      </c>
      <c r="N80" s="6">
        <v>100</v>
      </c>
      <c r="O80" s="6">
        <v>104</v>
      </c>
      <c r="P80" s="6">
        <v>108</v>
      </c>
      <c r="Q80" s="6">
        <v>112</v>
      </c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12"/>
      <c r="B81" s="10"/>
      <c r="C81" s="9">
        <v>9</v>
      </c>
      <c r="D81" s="9">
        <v>7</v>
      </c>
      <c r="E81" s="10"/>
      <c r="F81" s="10"/>
      <c r="G81" s="10" t="s">
        <v>18</v>
      </c>
      <c r="H81" s="60"/>
      <c r="I81" s="60"/>
      <c r="J81" s="68"/>
      <c r="L81" s="12"/>
      <c r="M81" s="10"/>
      <c r="N81" s="9">
        <v>20</v>
      </c>
      <c r="O81" s="10"/>
      <c r="P81" s="10"/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3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3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4001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1571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302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303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40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47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12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12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304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274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92</v>
      </c>
      <c r="B100" s="6">
        <v>96</v>
      </c>
      <c r="C100" s="6">
        <v>100</v>
      </c>
      <c r="D100" s="6">
        <v>104</v>
      </c>
      <c r="E100" s="6">
        <v>108</v>
      </c>
      <c r="F100" s="6">
        <v>112</v>
      </c>
      <c r="G100" s="7" t="s">
        <v>17</v>
      </c>
      <c r="H100" s="60"/>
      <c r="I100" s="60"/>
      <c r="J100" s="68"/>
      <c r="L100" s="6">
        <v>92</v>
      </c>
      <c r="M100" s="6">
        <v>96</v>
      </c>
      <c r="N100" s="6">
        <v>100</v>
      </c>
      <c r="O100" s="6">
        <v>104</v>
      </c>
      <c r="P100" s="6">
        <v>108</v>
      </c>
      <c r="Q100" s="6">
        <v>112</v>
      </c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12"/>
      <c r="B101" s="9">
        <v>3</v>
      </c>
      <c r="C101" s="9">
        <v>12</v>
      </c>
      <c r="D101" s="9">
        <v>3</v>
      </c>
      <c r="E101" s="10"/>
      <c r="F101" s="10"/>
      <c r="G101" s="10" t="s">
        <v>18</v>
      </c>
      <c r="H101" s="60"/>
      <c r="I101" s="60"/>
      <c r="J101" s="68"/>
      <c r="L101" s="8">
        <v>6</v>
      </c>
      <c r="M101" s="10"/>
      <c r="N101" s="10"/>
      <c r="O101" s="10"/>
      <c r="P101" s="9">
        <v>6</v>
      </c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3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3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2471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78">
        <v>1706</v>
      </c>
      <c r="R104" s="79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305</v>
      </c>
      <c r="F110" s="66"/>
      <c r="G110" s="66"/>
      <c r="H110" s="67"/>
      <c r="I110" s="67"/>
      <c r="J110" s="67"/>
    </row>
    <row r="111" spans="1:21" s="2" customFormat="1" ht="4.9000000000000004" customHeight="1" x14ac:dyDescent="0.25">
      <c r="A111" s="5"/>
      <c r="H111" s="60"/>
      <c r="I111" s="60"/>
      <c r="J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264</v>
      </c>
      <c r="F112" s="73"/>
      <c r="G112" s="73"/>
      <c r="H112" s="60"/>
      <c r="I112" s="60"/>
      <c r="J112" s="68"/>
    </row>
    <row r="113" spans="1:10" s="2" customFormat="1" ht="4.9000000000000004" customHeight="1" x14ac:dyDescent="0.25">
      <c r="A113" s="5"/>
      <c r="H113" s="60"/>
      <c r="I113" s="60"/>
      <c r="J113" s="68"/>
    </row>
    <row r="114" spans="1:10" s="2" customFormat="1" ht="18.600000000000001" customHeight="1" x14ac:dyDescent="0.25">
      <c r="A114" s="74" t="s">
        <v>11</v>
      </c>
      <c r="B114" s="75"/>
      <c r="C114" s="75"/>
      <c r="D114" s="73" t="s">
        <v>91</v>
      </c>
      <c r="E114" s="73"/>
      <c r="F114" s="73"/>
      <c r="G114" s="73"/>
      <c r="H114" s="60"/>
      <c r="I114" s="60"/>
      <c r="J114" s="68"/>
    </row>
    <row r="115" spans="1:10" s="2" customFormat="1" ht="4.9000000000000004" customHeight="1" x14ac:dyDescent="0.25">
      <c r="A115" s="5"/>
      <c r="H115" s="60"/>
      <c r="I115" s="60"/>
      <c r="J115" s="68"/>
    </row>
    <row r="116" spans="1:10" s="2" customFormat="1" ht="18.600000000000001" customHeight="1" x14ac:dyDescent="0.25">
      <c r="A116" s="69" t="s">
        <v>306</v>
      </c>
      <c r="B116" s="70"/>
      <c r="C116" s="70"/>
      <c r="D116" s="70"/>
      <c r="E116" s="70"/>
      <c r="F116" s="70"/>
      <c r="G116" s="70"/>
      <c r="H116" s="60"/>
      <c r="I116" s="60"/>
      <c r="J116" s="68"/>
    </row>
    <row r="117" spans="1:10" s="2" customFormat="1" ht="4.9000000000000004" customHeight="1" x14ac:dyDescent="0.25">
      <c r="A117" s="5"/>
      <c r="H117" s="60"/>
      <c r="I117" s="60"/>
      <c r="J117" s="68"/>
    </row>
    <row r="118" spans="1:10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</row>
    <row r="119" spans="1:10" s="2" customFormat="1" ht="4.9000000000000004" customHeight="1" x14ac:dyDescent="0.25">
      <c r="A119" s="5"/>
      <c r="H119" s="60"/>
      <c r="I119" s="60"/>
      <c r="J119" s="68"/>
    </row>
    <row r="120" spans="1:10" s="2" customFormat="1" ht="18.600000000000001" customHeight="1" x14ac:dyDescent="0.25">
      <c r="A120" s="6">
        <v>92</v>
      </c>
      <c r="B120" s="6">
        <v>96</v>
      </c>
      <c r="C120" s="6">
        <v>100</v>
      </c>
      <c r="D120" s="6">
        <v>104</v>
      </c>
      <c r="E120" s="6">
        <v>108</v>
      </c>
      <c r="F120" s="6">
        <v>112</v>
      </c>
      <c r="G120" s="7" t="s">
        <v>17</v>
      </c>
      <c r="H120" s="60"/>
      <c r="I120" s="60"/>
      <c r="J120" s="68"/>
    </row>
    <row r="121" spans="1:10" s="2" customFormat="1" ht="18.600000000000001" customHeight="1" x14ac:dyDescent="0.25">
      <c r="A121" s="12"/>
      <c r="B121" s="10"/>
      <c r="C121" s="9">
        <v>6</v>
      </c>
      <c r="D121" s="9">
        <v>1</v>
      </c>
      <c r="E121" s="10"/>
      <c r="F121" s="10"/>
      <c r="G121" s="10" t="s">
        <v>18</v>
      </c>
      <c r="H121" s="60"/>
      <c r="I121" s="60"/>
      <c r="J121" s="68"/>
    </row>
    <row r="122" spans="1:10" s="2" customFormat="1" ht="18.600000000000001" customHeight="1" x14ac:dyDescent="0.25">
      <c r="A122" s="3"/>
      <c r="B122" s="3"/>
      <c r="C122" s="3"/>
      <c r="D122" s="3"/>
      <c r="E122" s="3"/>
      <c r="F122" s="3"/>
      <c r="G122" s="7">
        <f>SUM(A122:F122)</f>
        <v>0</v>
      </c>
      <c r="H122" s="60"/>
      <c r="I122" s="60"/>
      <c r="J122" s="68"/>
    </row>
    <row r="123" spans="1:10" s="2" customFormat="1" ht="4.9000000000000004" customHeight="1" x14ac:dyDescent="0.25">
      <c r="A123" s="5"/>
      <c r="H123" s="60"/>
      <c r="I123" s="60"/>
      <c r="J123" s="68"/>
    </row>
    <row r="124" spans="1:10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4361</v>
      </c>
      <c r="G124" s="79"/>
      <c r="H124" s="60"/>
      <c r="I124" s="60"/>
      <c r="J124" s="68"/>
    </row>
    <row r="125" spans="1:10" s="2" customFormat="1" ht="4.9000000000000004" customHeight="1" x14ac:dyDescent="0.25">
      <c r="A125" s="5"/>
      <c r="H125" s="60"/>
      <c r="I125" s="60"/>
      <c r="J125" s="68"/>
    </row>
    <row r="126" spans="1:10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</row>
    <row r="127" spans="1:10" s="1" customFormat="1" ht="4.9000000000000004" customHeight="1" x14ac:dyDescent="0.3">
      <c r="A127" s="4"/>
      <c r="H127" s="60"/>
      <c r="I127" s="60"/>
      <c r="J127" s="68"/>
    </row>
    <row r="128" spans="1:10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</row>
    <row r="129" s="1" customFormat="1" ht="12.2" customHeight="1" x14ac:dyDescent="0.3"/>
  </sheetData>
  <sheetProtection password="CF5A" sheet="1" objects="1" scenarios="1" sort="0" autoFilter="0"/>
  <mergeCells count="164">
    <mergeCell ref="A126:E126"/>
    <mergeCell ref="F126:G126"/>
    <mergeCell ref="A128:J128"/>
    <mergeCell ref="A110:D110"/>
    <mergeCell ref="E110:G110"/>
    <mergeCell ref="H110:J127"/>
    <mergeCell ref="A112:D112"/>
    <mergeCell ref="E112:G112"/>
    <mergeCell ref="A114:C114"/>
    <mergeCell ref="D114:G114"/>
    <mergeCell ref="A116:G116"/>
    <mergeCell ref="A118:G118"/>
    <mergeCell ref="A124:E124"/>
    <mergeCell ref="A106:E106"/>
    <mergeCell ref="F106:G106"/>
    <mergeCell ref="F124:G124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2" manualBreakCount="2">
    <brk id="46" max="16383" man="1"/>
    <brk id="106" max="16383" man="1"/>
  </rowBrea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4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307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137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G22+R22+G42+R42+G62+R62+G82+R82+G102+R102+G122+R122+G142+R142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F26+Q26+F46+Q46+F66+Q66+F86+Q86+F106+Q106+F126+Q126+F146+Q146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308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309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310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75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169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233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92</v>
      </c>
      <c r="B20" s="6">
        <v>96</v>
      </c>
      <c r="C20" s="6">
        <v>100</v>
      </c>
      <c r="D20" s="6">
        <v>104</v>
      </c>
      <c r="E20" s="6">
        <v>108</v>
      </c>
      <c r="F20" s="6">
        <v>112</v>
      </c>
      <c r="G20" s="7" t="s">
        <v>17</v>
      </c>
      <c r="H20" s="60"/>
      <c r="I20" s="60"/>
      <c r="J20" s="68"/>
      <c r="L20" s="6">
        <v>92</v>
      </c>
      <c r="M20" s="6">
        <v>96</v>
      </c>
      <c r="N20" s="6">
        <v>100</v>
      </c>
      <c r="O20" s="6">
        <v>104</v>
      </c>
      <c r="P20" s="6">
        <v>108</v>
      </c>
      <c r="Q20" s="6">
        <v>112</v>
      </c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12"/>
      <c r="B21" s="10"/>
      <c r="C21" s="9">
        <v>2</v>
      </c>
      <c r="D21" s="10"/>
      <c r="E21" s="10"/>
      <c r="F21" s="10"/>
      <c r="G21" s="10" t="s">
        <v>18</v>
      </c>
      <c r="H21" s="60"/>
      <c r="I21" s="60"/>
      <c r="J21" s="68"/>
      <c r="L21" s="12"/>
      <c r="M21" s="9">
        <v>8</v>
      </c>
      <c r="N21" s="9">
        <v>19</v>
      </c>
      <c r="O21" s="9">
        <v>25</v>
      </c>
      <c r="P21" s="9">
        <v>15</v>
      </c>
      <c r="Q21" s="9">
        <v>9</v>
      </c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3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3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1121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1571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311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312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9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26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100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178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313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92</v>
      </c>
      <c r="B40" s="6">
        <v>96</v>
      </c>
      <c r="C40" s="6">
        <v>100</v>
      </c>
      <c r="D40" s="6">
        <v>104</v>
      </c>
      <c r="E40" s="6">
        <v>108</v>
      </c>
      <c r="F40" s="6">
        <v>112</v>
      </c>
      <c r="G40" s="7" t="s">
        <v>17</v>
      </c>
      <c r="H40" s="60"/>
      <c r="I40" s="60"/>
      <c r="J40" s="68"/>
      <c r="L40" s="6">
        <v>92</v>
      </c>
      <c r="M40" s="6">
        <v>96</v>
      </c>
      <c r="N40" s="6">
        <v>100</v>
      </c>
      <c r="O40" s="6">
        <v>104</v>
      </c>
      <c r="P40" s="6">
        <v>108</v>
      </c>
      <c r="Q40" s="6">
        <v>112</v>
      </c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5</v>
      </c>
      <c r="B41" s="10"/>
      <c r="C41" s="10"/>
      <c r="D41" s="10"/>
      <c r="E41" s="10"/>
      <c r="F41" s="10"/>
      <c r="G41" s="10" t="s">
        <v>18</v>
      </c>
      <c r="H41" s="60"/>
      <c r="I41" s="60"/>
      <c r="J41" s="68"/>
      <c r="L41" s="12"/>
      <c r="M41" s="9">
        <v>1</v>
      </c>
      <c r="N41" s="9">
        <v>14</v>
      </c>
      <c r="O41" s="9">
        <v>19</v>
      </c>
      <c r="P41" s="10"/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3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3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1751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2156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314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315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9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10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44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156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271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316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92</v>
      </c>
      <c r="B60" s="6">
        <v>96</v>
      </c>
      <c r="C60" s="6">
        <v>100</v>
      </c>
      <c r="D60" s="6">
        <v>104</v>
      </c>
      <c r="E60" s="6">
        <v>108</v>
      </c>
      <c r="F60" s="6">
        <v>112</v>
      </c>
      <c r="G60" s="7" t="s">
        <v>17</v>
      </c>
      <c r="H60" s="60"/>
      <c r="I60" s="60"/>
      <c r="J60" s="68"/>
      <c r="L60" s="6">
        <v>92</v>
      </c>
      <c r="M60" s="6">
        <v>96</v>
      </c>
      <c r="N60" s="6">
        <v>100</v>
      </c>
      <c r="O60" s="6">
        <v>104</v>
      </c>
      <c r="P60" s="6">
        <v>108</v>
      </c>
      <c r="Q60" s="6">
        <v>112</v>
      </c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12"/>
      <c r="B61" s="10"/>
      <c r="C61" s="10"/>
      <c r="D61" s="10"/>
      <c r="E61" s="9">
        <v>1</v>
      </c>
      <c r="F61" s="10"/>
      <c r="G61" s="10" t="s">
        <v>18</v>
      </c>
      <c r="H61" s="60"/>
      <c r="I61" s="60"/>
      <c r="J61" s="68"/>
      <c r="L61" s="8">
        <v>8</v>
      </c>
      <c r="M61" s="9">
        <v>8</v>
      </c>
      <c r="N61" s="9">
        <v>1</v>
      </c>
      <c r="O61" s="10"/>
      <c r="P61" s="10"/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3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3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1346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2111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317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318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23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23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26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26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87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236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92</v>
      </c>
      <c r="B80" s="6">
        <v>96</v>
      </c>
      <c r="C80" s="6">
        <v>100</v>
      </c>
      <c r="D80" s="6">
        <v>104</v>
      </c>
      <c r="E80" s="6">
        <v>108</v>
      </c>
      <c r="F80" s="6">
        <v>112</v>
      </c>
      <c r="G80" s="7" t="s">
        <v>17</v>
      </c>
      <c r="H80" s="60"/>
      <c r="I80" s="60"/>
      <c r="J80" s="68"/>
      <c r="L80" s="6">
        <v>92</v>
      </c>
      <c r="M80" s="6">
        <v>96</v>
      </c>
      <c r="N80" s="6">
        <v>100</v>
      </c>
      <c r="O80" s="6">
        <v>104</v>
      </c>
      <c r="P80" s="6">
        <v>108</v>
      </c>
      <c r="Q80" s="6">
        <v>112</v>
      </c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8">
        <v>5</v>
      </c>
      <c r="B81" s="9">
        <v>10</v>
      </c>
      <c r="C81" s="9">
        <v>11</v>
      </c>
      <c r="D81" s="9">
        <v>9</v>
      </c>
      <c r="E81" s="10"/>
      <c r="F81" s="10"/>
      <c r="G81" s="10" t="s">
        <v>18</v>
      </c>
      <c r="H81" s="60"/>
      <c r="I81" s="60"/>
      <c r="J81" s="68"/>
      <c r="L81" s="12"/>
      <c r="M81" s="9">
        <v>7</v>
      </c>
      <c r="N81" s="10"/>
      <c r="O81" s="9">
        <v>3</v>
      </c>
      <c r="P81" s="9">
        <v>1</v>
      </c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3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3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1931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2066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319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320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24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24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100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75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15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165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92</v>
      </c>
      <c r="B100" s="6">
        <v>96</v>
      </c>
      <c r="C100" s="6">
        <v>100</v>
      </c>
      <c r="D100" s="6">
        <v>104</v>
      </c>
      <c r="E100" s="6">
        <v>108</v>
      </c>
      <c r="F100" s="6">
        <v>112</v>
      </c>
      <c r="G100" s="7" t="s">
        <v>17</v>
      </c>
      <c r="H100" s="60"/>
      <c r="I100" s="60"/>
      <c r="J100" s="68"/>
      <c r="L100" s="6">
        <v>92</v>
      </c>
      <c r="M100" s="6">
        <v>96</v>
      </c>
      <c r="N100" s="6">
        <v>100</v>
      </c>
      <c r="O100" s="6">
        <v>104</v>
      </c>
      <c r="P100" s="6">
        <v>108</v>
      </c>
      <c r="Q100" s="6">
        <v>112</v>
      </c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12"/>
      <c r="B101" s="10"/>
      <c r="C101" s="10"/>
      <c r="D101" s="10"/>
      <c r="E101" s="10"/>
      <c r="F101" s="9">
        <v>2</v>
      </c>
      <c r="G101" s="10" t="s">
        <v>18</v>
      </c>
      <c r="H101" s="60"/>
      <c r="I101" s="60"/>
      <c r="J101" s="68"/>
      <c r="L101" s="8">
        <v>28</v>
      </c>
      <c r="M101" s="9">
        <v>52</v>
      </c>
      <c r="N101" s="9">
        <v>71</v>
      </c>
      <c r="O101" s="9">
        <v>48</v>
      </c>
      <c r="P101" s="9">
        <v>20</v>
      </c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3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3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3326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78">
        <v>1886</v>
      </c>
      <c r="R104" s="79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321</v>
      </c>
      <c r="F110" s="66"/>
      <c r="G110" s="66"/>
      <c r="H110" s="67"/>
      <c r="I110" s="67"/>
      <c r="J110" s="67"/>
      <c r="L110" s="65" t="s">
        <v>5</v>
      </c>
      <c r="M110" s="65"/>
      <c r="N110" s="65"/>
      <c r="O110" s="65"/>
      <c r="P110" s="66" t="s">
        <v>322</v>
      </c>
      <c r="Q110" s="66"/>
      <c r="R110" s="66"/>
      <c r="S110" s="67"/>
      <c r="T110" s="67"/>
      <c r="U110" s="67"/>
    </row>
    <row r="111" spans="1:21" s="2" customFormat="1" ht="4.9000000000000004" customHeight="1" x14ac:dyDescent="0.25">
      <c r="A111" s="5"/>
      <c r="H111" s="60"/>
      <c r="I111" s="60"/>
      <c r="J111" s="68"/>
      <c r="L111" s="5"/>
      <c r="S111" s="60"/>
      <c r="T111" s="60"/>
      <c r="U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31</v>
      </c>
      <c r="F112" s="73"/>
      <c r="G112" s="73"/>
      <c r="H112" s="60"/>
      <c r="I112" s="60"/>
      <c r="J112" s="68"/>
      <c r="L112" s="72" t="s">
        <v>8</v>
      </c>
      <c r="M112" s="72"/>
      <c r="N112" s="72"/>
      <c r="O112" s="72"/>
      <c r="P112" s="73" t="s">
        <v>58</v>
      </c>
      <c r="Q112" s="73"/>
      <c r="R112" s="73"/>
      <c r="S112" s="60"/>
      <c r="T112" s="60"/>
      <c r="U112" s="68"/>
    </row>
    <row r="113" spans="1:21" s="2" customFormat="1" ht="4.9000000000000004" customHeight="1" x14ac:dyDescent="0.25">
      <c r="A113" s="5"/>
      <c r="H113" s="60"/>
      <c r="I113" s="60"/>
      <c r="J113" s="68"/>
      <c r="L113" s="5"/>
      <c r="S113" s="60"/>
      <c r="T113" s="60"/>
      <c r="U113" s="68"/>
    </row>
    <row r="114" spans="1:21" s="2" customFormat="1" ht="18.600000000000001" customHeight="1" x14ac:dyDescent="0.25">
      <c r="A114" s="74" t="s">
        <v>11</v>
      </c>
      <c r="B114" s="75"/>
      <c r="C114" s="75"/>
      <c r="D114" s="73" t="s">
        <v>75</v>
      </c>
      <c r="E114" s="73"/>
      <c r="F114" s="73"/>
      <c r="G114" s="73"/>
      <c r="H114" s="60"/>
      <c r="I114" s="60"/>
      <c r="J114" s="68"/>
      <c r="L114" s="74" t="s">
        <v>11</v>
      </c>
      <c r="M114" s="75"/>
      <c r="N114" s="75"/>
      <c r="O114" s="73" t="s">
        <v>118</v>
      </c>
      <c r="P114" s="73"/>
      <c r="Q114" s="73"/>
      <c r="R114" s="73"/>
      <c r="S114" s="60"/>
      <c r="T114" s="60"/>
      <c r="U114" s="68"/>
    </row>
    <row r="115" spans="1:21" s="2" customFormat="1" ht="4.9000000000000004" customHeight="1" x14ac:dyDescent="0.25">
      <c r="A115" s="5"/>
      <c r="H115" s="60"/>
      <c r="I115" s="60"/>
      <c r="J115" s="68"/>
      <c r="L115" s="5"/>
      <c r="S115" s="60"/>
      <c r="T115" s="60"/>
      <c r="U115" s="68"/>
    </row>
    <row r="116" spans="1:21" s="2" customFormat="1" ht="18.600000000000001" customHeight="1" x14ac:dyDescent="0.25">
      <c r="A116" s="69" t="s">
        <v>323</v>
      </c>
      <c r="B116" s="70"/>
      <c r="C116" s="70"/>
      <c r="D116" s="70"/>
      <c r="E116" s="70"/>
      <c r="F116" s="70"/>
      <c r="G116" s="70"/>
      <c r="H116" s="60"/>
      <c r="I116" s="60"/>
      <c r="J116" s="68"/>
      <c r="L116" s="69" t="s">
        <v>324</v>
      </c>
      <c r="M116" s="70"/>
      <c r="N116" s="70"/>
      <c r="O116" s="70"/>
      <c r="P116" s="70"/>
      <c r="Q116" s="70"/>
      <c r="R116" s="70"/>
      <c r="S116" s="60"/>
      <c r="T116" s="60"/>
      <c r="U116" s="68"/>
    </row>
    <row r="117" spans="1:21" s="2" customFormat="1" ht="4.9000000000000004" customHeight="1" x14ac:dyDescent="0.25">
      <c r="A117" s="5"/>
      <c r="H117" s="60"/>
      <c r="I117" s="60"/>
      <c r="J117" s="68"/>
      <c r="L117" s="5"/>
      <c r="S117" s="60"/>
      <c r="T117" s="60"/>
      <c r="U117" s="68"/>
    </row>
    <row r="118" spans="1:21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  <c r="L118" s="71" t="s">
        <v>16</v>
      </c>
      <c r="M118" s="71"/>
      <c r="N118" s="71"/>
      <c r="O118" s="71"/>
      <c r="P118" s="71"/>
      <c r="Q118" s="71"/>
      <c r="R118" s="71"/>
      <c r="S118" s="60"/>
      <c r="T118" s="60"/>
      <c r="U118" s="68"/>
    </row>
    <row r="119" spans="1:21" s="2" customFormat="1" ht="4.9000000000000004" customHeight="1" x14ac:dyDescent="0.25">
      <c r="A119" s="5"/>
      <c r="H119" s="60"/>
      <c r="I119" s="60"/>
      <c r="J119" s="68"/>
      <c r="L119" s="5"/>
      <c r="S119" s="60"/>
      <c r="T119" s="60"/>
      <c r="U119" s="68"/>
    </row>
    <row r="120" spans="1:21" s="2" customFormat="1" ht="18.600000000000001" customHeight="1" x14ac:dyDescent="0.25">
      <c r="A120" s="6">
        <v>92</v>
      </c>
      <c r="B120" s="6">
        <v>96</v>
      </c>
      <c r="C120" s="6">
        <v>100</v>
      </c>
      <c r="D120" s="6">
        <v>104</v>
      </c>
      <c r="E120" s="6">
        <v>108</v>
      </c>
      <c r="F120" s="6">
        <v>112</v>
      </c>
      <c r="G120" s="7" t="s">
        <v>17</v>
      </c>
      <c r="H120" s="60"/>
      <c r="I120" s="60"/>
      <c r="J120" s="68"/>
      <c r="L120" s="6">
        <v>92</v>
      </c>
      <c r="M120" s="6">
        <v>96</v>
      </c>
      <c r="N120" s="6">
        <v>100</v>
      </c>
      <c r="O120" s="6">
        <v>104</v>
      </c>
      <c r="P120" s="6">
        <v>108</v>
      </c>
      <c r="Q120" s="6">
        <v>112</v>
      </c>
      <c r="R120" s="7" t="s">
        <v>17</v>
      </c>
      <c r="S120" s="60"/>
      <c r="T120" s="60"/>
      <c r="U120" s="68"/>
    </row>
    <row r="121" spans="1:21" s="2" customFormat="1" ht="18.600000000000001" customHeight="1" x14ac:dyDescent="0.25">
      <c r="A121" s="8">
        <v>5</v>
      </c>
      <c r="B121" s="9">
        <v>14</v>
      </c>
      <c r="C121" s="9">
        <v>16</v>
      </c>
      <c r="D121" s="9">
        <v>17</v>
      </c>
      <c r="E121" s="9">
        <v>21</v>
      </c>
      <c r="F121" s="9">
        <v>11</v>
      </c>
      <c r="G121" s="10" t="s">
        <v>18</v>
      </c>
      <c r="H121" s="60"/>
      <c r="I121" s="60"/>
      <c r="J121" s="68"/>
      <c r="L121" s="8">
        <v>5</v>
      </c>
      <c r="M121" s="10"/>
      <c r="N121" s="10"/>
      <c r="O121" s="10"/>
      <c r="P121" s="10"/>
      <c r="Q121" s="9">
        <v>1</v>
      </c>
      <c r="R121" s="10" t="s">
        <v>18</v>
      </c>
      <c r="S121" s="60"/>
      <c r="T121" s="60"/>
      <c r="U121" s="68"/>
    </row>
    <row r="122" spans="1:21" s="2" customFormat="1" ht="18.600000000000001" customHeight="1" x14ac:dyDescent="0.25">
      <c r="A122" s="3"/>
      <c r="B122" s="3"/>
      <c r="C122" s="3"/>
      <c r="D122" s="3"/>
      <c r="E122" s="3"/>
      <c r="F122" s="3"/>
      <c r="G122" s="7">
        <f>SUM(A122:F122)</f>
        <v>0</v>
      </c>
      <c r="H122" s="60"/>
      <c r="I122" s="60"/>
      <c r="J122" s="68"/>
      <c r="L122" s="3"/>
      <c r="M122" s="3"/>
      <c r="N122" s="3"/>
      <c r="O122" s="3"/>
      <c r="P122" s="3"/>
      <c r="Q122" s="3"/>
      <c r="R122" s="7">
        <f>SUM(L122:Q122)</f>
        <v>0</v>
      </c>
      <c r="S122" s="60"/>
      <c r="T122" s="60"/>
      <c r="U122" s="68"/>
    </row>
    <row r="123" spans="1:21" s="2" customFormat="1" ht="4.9000000000000004" customHeight="1" x14ac:dyDescent="0.25">
      <c r="A123" s="5"/>
      <c r="H123" s="60"/>
      <c r="I123" s="60"/>
      <c r="J123" s="68"/>
      <c r="L123" s="5"/>
      <c r="S123" s="60"/>
      <c r="T123" s="60"/>
      <c r="U123" s="68"/>
    </row>
    <row r="124" spans="1:21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3686</v>
      </c>
      <c r="G124" s="79"/>
      <c r="H124" s="60"/>
      <c r="I124" s="60"/>
      <c r="J124" s="68"/>
      <c r="L124" s="76" t="s">
        <v>19</v>
      </c>
      <c r="M124" s="77"/>
      <c r="N124" s="77"/>
      <c r="O124" s="77"/>
      <c r="P124" s="77"/>
      <c r="Q124" s="78">
        <v>3821</v>
      </c>
      <c r="R124" s="79"/>
      <c r="S124" s="60"/>
      <c r="T124" s="60"/>
      <c r="U124" s="68"/>
    </row>
    <row r="125" spans="1:21" s="2" customFormat="1" ht="4.9000000000000004" customHeight="1" x14ac:dyDescent="0.25">
      <c r="A125" s="5"/>
      <c r="H125" s="60"/>
      <c r="I125" s="60"/>
      <c r="J125" s="68"/>
      <c r="L125" s="5"/>
      <c r="S125" s="60"/>
      <c r="T125" s="60"/>
      <c r="U125" s="68"/>
    </row>
    <row r="126" spans="1:21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  <c r="L126" s="76" t="s">
        <v>20</v>
      </c>
      <c r="M126" s="77"/>
      <c r="N126" s="77"/>
      <c r="O126" s="77"/>
      <c r="P126" s="77"/>
      <c r="Q126" s="80">
        <f>Q124*R122</f>
        <v>0</v>
      </c>
      <c r="R126" s="81"/>
      <c r="S126" s="60"/>
      <c r="T126" s="60"/>
      <c r="U126" s="68"/>
    </row>
    <row r="127" spans="1:21" s="1" customFormat="1" ht="4.9000000000000004" customHeight="1" x14ac:dyDescent="0.3">
      <c r="A127" s="4"/>
      <c r="H127" s="60"/>
      <c r="I127" s="60"/>
      <c r="J127" s="68"/>
      <c r="L127" s="4"/>
      <c r="S127" s="60"/>
      <c r="T127" s="60"/>
      <c r="U127" s="68"/>
    </row>
    <row r="128" spans="1:21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  <c r="L128" s="82"/>
      <c r="M128" s="83"/>
      <c r="N128" s="83"/>
      <c r="O128" s="83"/>
      <c r="P128" s="83"/>
      <c r="Q128" s="83"/>
      <c r="R128" s="83"/>
      <c r="S128" s="83"/>
      <c r="T128" s="83"/>
      <c r="U128" s="83"/>
    </row>
    <row r="129" spans="1:21" s="1" customFormat="1" ht="12.2" customHeight="1" x14ac:dyDescent="0.3"/>
    <row r="130" spans="1:21" s="2" customFormat="1" ht="24" customHeight="1" x14ac:dyDescent="0.25">
      <c r="A130" s="65" t="s">
        <v>5</v>
      </c>
      <c r="B130" s="65"/>
      <c r="C130" s="65"/>
      <c r="D130" s="65"/>
      <c r="E130" s="66" t="s">
        <v>325</v>
      </c>
      <c r="F130" s="66"/>
      <c r="G130" s="66"/>
      <c r="H130" s="67"/>
      <c r="I130" s="67"/>
      <c r="J130" s="67"/>
      <c r="L130" s="65" t="s">
        <v>5</v>
      </c>
      <c r="M130" s="65"/>
      <c r="N130" s="65"/>
      <c r="O130" s="65"/>
      <c r="P130" s="66" t="s">
        <v>326</v>
      </c>
      <c r="Q130" s="66"/>
      <c r="R130" s="66"/>
      <c r="S130" s="67"/>
      <c r="T130" s="67"/>
      <c r="U130" s="67"/>
    </row>
    <row r="131" spans="1:21" s="2" customFormat="1" ht="4.9000000000000004" customHeight="1" x14ac:dyDescent="0.25">
      <c r="A131" s="5"/>
      <c r="H131" s="60"/>
      <c r="I131" s="60"/>
      <c r="J131" s="68"/>
      <c r="L131" s="5"/>
      <c r="S131" s="60"/>
      <c r="T131" s="60"/>
      <c r="U131" s="68"/>
    </row>
    <row r="132" spans="1:21" s="2" customFormat="1" ht="18.600000000000001" customHeight="1" x14ac:dyDescent="0.25">
      <c r="A132" s="72" t="s">
        <v>8</v>
      </c>
      <c r="B132" s="72"/>
      <c r="C132" s="72"/>
      <c r="D132" s="72"/>
      <c r="E132" s="73" t="s">
        <v>58</v>
      </c>
      <c r="F132" s="73"/>
      <c r="G132" s="73"/>
      <c r="H132" s="60"/>
      <c r="I132" s="60"/>
      <c r="J132" s="68"/>
      <c r="L132" s="72" t="s">
        <v>8</v>
      </c>
      <c r="M132" s="72"/>
      <c r="N132" s="72"/>
      <c r="O132" s="72"/>
      <c r="P132" s="73" t="s">
        <v>47</v>
      </c>
      <c r="Q132" s="73"/>
      <c r="R132" s="73"/>
      <c r="S132" s="60"/>
      <c r="T132" s="60"/>
      <c r="U132" s="68"/>
    </row>
    <row r="133" spans="1:21" s="2" customFormat="1" ht="4.9000000000000004" customHeight="1" x14ac:dyDescent="0.25">
      <c r="A133" s="5"/>
      <c r="H133" s="60"/>
      <c r="I133" s="60"/>
      <c r="J133" s="68"/>
      <c r="L133" s="5"/>
      <c r="S133" s="60"/>
      <c r="T133" s="60"/>
      <c r="U133" s="68"/>
    </row>
    <row r="134" spans="1:21" s="2" customFormat="1" ht="18.600000000000001" customHeight="1" x14ac:dyDescent="0.25">
      <c r="A134" s="74" t="s">
        <v>11</v>
      </c>
      <c r="B134" s="75"/>
      <c r="C134" s="75"/>
      <c r="D134" s="73" t="s">
        <v>156</v>
      </c>
      <c r="E134" s="73"/>
      <c r="F134" s="73"/>
      <c r="G134" s="73"/>
      <c r="H134" s="60"/>
      <c r="I134" s="60"/>
      <c r="J134" s="68"/>
      <c r="L134" s="74" t="s">
        <v>11</v>
      </c>
      <c r="M134" s="75"/>
      <c r="N134" s="75"/>
      <c r="O134" s="73" t="s">
        <v>26</v>
      </c>
      <c r="P134" s="73"/>
      <c r="Q134" s="73"/>
      <c r="R134" s="73"/>
      <c r="S134" s="60"/>
      <c r="T134" s="60"/>
      <c r="U134" s="68"/>
    </row>
    <row r="135" spans="1:21" s="2" customFormat="1" ht="4.9000000000000004" customHeight="1" x14ac:dyDescent="0.25">
      <c r="A135" s="5"/>
      <c r="H135" s="60"/>
      <c r="I135" s="60"/>
      <c r="J135" s="68"/>
      <c r="L135" s="5"/>
      <c r="S135" s="60"/>
      <c r="T135" s="60"/>
      <c r="U135" s="68"/>
    </row>
    <row r="136" spans="1:21" s="2" customFormat="1" ht="18.600000000000001" customHeight="1" x14ac:dyDescent="0.25">
      <c r="A136" s="69" t="s">
        <v>327</v>
      </c>
      <c r="B136" s="70"/>
      <c r="C136" s="70"/>
      <c r="D136" s="70"/>
      <c r="E136" s="70"/>
      <c r="F136" s="70"/>
      <c r="G136" s="70"/>
      <c r="H136" s="60"/>
      <c r="I136" s="60"/>
      <c r="J136" s="68"/>
      <c r="L136" s="69" t="s">
        <v>178</v>
      </c>
      <c r="M136" s="70"/>
      <c r="N136" s="70"/>
      <c r="O136" s="70"/>
      <c r="P136" s="70"/>
      <c r="Q136" s="70"/>
      <c r="R136" s="70"/>
      <c r="S136" s="60"/>
      <c r="T136" s="60"/>
      <c r="U136" s="68"/>
    </row>
    <row r="137" spans="1:21" s="2" customFormat="1" ht="4.9000000000000004" customHeight="1" x14ac:dyDescent="0.25">
      <c r="A137" s="5"/>
      <c r="H137" s="60"/>
      <c r="I137" s="60"/>
      <c r="J137" s="68"/>
      <c r="L137" s="5"/>
      <c r="S137" s="60"/>
      <c r="T137" s="60"/>
      <c r="U137" s="68"/>
    </row>
    <row r="138" spans="1:21" s="2" customFormat="1" ht="18.600000000000001" customHeight="1" x14ac:dyDescent="0.25">
      <c r="A138" s="71" t="s">
        <v>16</v>
      </c>
      <c r="B138" s="71"/>
      <c r="C138" s="71"/>
      <c r="D138" s="71"/>
      <c r="E138" s="71"/>
      <c r="F138" s="71"/>
      <c r="G138" s="71"/>
      <c r="H138" s="60"/>
      <c r="I138" s="60"/>
      <c r="J138" s="68"/>
      <c r="L138" s="71" t="s">
        <v>16</v>
      </c>
      <c r="M138" s="71"/>
      <c r="N138" s="71"/>
      <c r="O138" s="71"/>
      <c r="P138" s="71"/>
      <c r="Q138" s="71"/>
      <c r="R138" s="71"/>
      <c r="S138" s="60"/>
      <c r="T138" s="60"/>
      <c r="U138" s="68"/>
    </row>
    <row r="139" spans="1:21" s="2" customFormat="1" ht="4.9000000000000004" customHeight="1" x14ac:dyDescent="0.25">
      <c r="A139" s="5"/>
      <c r="H139" s="60"/>
      <c r="I139" s="60"/>
      <c r="J139" s="68"/>
      <c r="L139" s="5"/>
      <c r="S139" s="60"/>
      <c r="T139" s="60"/>
      <c r="U139" s="68"/>
    </row>
    <row r="140" spans="1:21" s="2" customFormat="1" ht="18.600000000000001" customHeight="1" x14ac:dyDescent="0.25">
      <c r="A140" s="6">
        <v>92</v>
      </c>
      <c r="B140" s="6">
        <v>96</v>
      </c>
      <c r="C140" s="6">
        <v>100</v>
      </c>
      <c r="D140" s="6">
        <v>104</v>
      </c>
      <c r="E140" s="6">
        <v>108</v>
      </c>
      <c r="F140" s="6">
        <v>112</v>
      </c>
      <c r="G140" s="7" t="s">
        <v>17</v>
      </c>
      <c r="H140" s="60"/>
      <c r="I140" s="60"/>
      <c r="J140" s="68"/>
      <c r="L140" s="6">
        <v>92</v>
      </c>
      <c r="M140" s="6">
        <v>96</v>
      </c>
      <c r="N140" s="6">
        <v>100</v>
      </c>
      <c r="O140" s="6">
        <v>104</v>
      </c>
      <c r="P140" s="6">
        <v>108</v>
      </c>
      <c r="Q140" s="6">
        <v>112</v>
      </c>
      <c r="R140" s="7" t="s">
        <v>17</v>
      </c>
      <c r="S140" s="60"/>
      <c r="T140" s="60"/>
      <c r="U140" s="68"/>
    </row>
    <row r="141" spans="1:21" s="2" customFormat="1" ht="18.600000000000001" customHeight="1" x14ac:dyDescent="0.25">
      <c r="A141" s="8">
        <v>18</v>
      </c>
      <c r="B141" s="9">
        <v>27</v>
      </c>
      <c r="C141" s="9">
        <v>34</v>
      </c>
      <c r="D141" s="9">
        <v>30</v>
      </c>
      <c r="E141" s="9">
        <v>23</v>
      </c>
      <c r="F141" s="9">
        <v>19</v>
      </c>
      <c r="G141" s="10" t="s">
        <v>18</v>
      </c>
      <c r="H141" s="60"/>
      <c r="I141" s="60"/>
      <c r="J141" s="68"/>
      <c r="L141" s="12"/>
      <c r="M141" s="10"/>
      <c r="N141" s="10"/>
      <c r="O141" s="10"/>
      <c r="P141" s="10"/>
      <c r="Q141" s="9">
        <v>1</v>
      </c>
      <c r="R141" s="10" t="s">
        <v>18</v>
      </c>
      <c r="S141" s="60"/>
      <c r="T141" s="60"/>
      <c r="U141" s="68"/>
    </row>
    <row r="142" spans="1:21" s="2" customFormat="1" ht="18.600000000000001" customHeight="1" x14ac:dyDescent="0.25">
      <c r="A142" s="3"/>
      <c r="B142" s="3"/>
      <c r="C142" s="3"/>
      <c r="D142" s="3"/>
      <c r="E142" s="3"/>
      <c r="F142" s="3"/>
      <c r="G142" s="7">
        <f>SUM(A142:F142)</f>
        <v>0</v>
      </c>
      <c r="H142" s="60"/>
      <c r="I142" s="60"/>
      <c r="J142" s="68"/>
      <c r="L142" s="3"/>
      <c r="M142" s="3"/>
      <c r="N142" s="3"/>
      <c r="O142" s="3"/>
      <c r="P142" s="3"/>
      <c r="Q142" s="3"/>
      <c r="R142" s="7">
        <f>SUM(L142:Q142)</f>
        <v>0</v>
      </c>
      <c r="S142" s="60"/>
      <c r="T142" s="60"/>
      <c r="U142" s="68"/>
    </row>
    <row r="143" spans="1:21" s="2" customFormat="1" ht="4.9000000000000004" customHeight="1" x14ac:dyDescent="0.25">
      <c r="A143" s="5"/>
      <c r="H143" s="60"/>
      <c r="I143" s="60"/>
      <c r="J143" s="68"/>
      <c r="L143" s="5"/>
      <c r="S143" s="60"/>
      <c r="T143" s="60"/>
      <c r="U143" s="68"/>
    </row>
    <row r="144" spans="1:21" s="2" customFormat="1" ht="18.600000000000001" customHeight="1" x14ac:dyDescent="0.25">
      <c r="A144" s="76" t="s">
        <v>19</v>
      </c>
      <c r="B144" s="77"/>
      <c r="C144" s="77"/>
      <c r="D144" s="77"/>
      <c r="E144" s="77"/>
      <c r="F144" s="78">
        <v>3641</v>
      </c>
      <c r="G144" s="79"/>
      <c r="H144" s="60"/>
      <c r="I144" s="60"/>
      <c r="J144" s="68"/>
      <c r="L144" s="76" t="s">
        <v>19</v>
      </c>
      <c r="M144" s="77"/>
      <c r="N144" s="77"/>
      <c r="O144" s="77"/>
      <c r="P144" s="77"/>
      <c r="Q144" s="78">
        <v>2066</v>
      </c>
      <c r="R144" s="79"/>
      <c r="S144" s="60"/>
      <c r="T144" s="60"/>
      <c r="U144" s="68"/>
    </row>
    <row r="145" spans="1:21" s="2" customFormat="1" ht="4.9000000000000004" customHeight="1" x14ac:dyDescent="0.25">
      <c r="A145" s="5"/>
      <c r="H145" s="60"/>
      <c r="I145" s="60"/>
      <c r="J145" s="68"/>
      <c r="L145" s="5"/>
      <c r="S145" s="60"/>
      <c r="T145" s="60"/>
      <c r="U145" s="68"/>
    </row>
    <row r="146" spans="1:21" s="2" customFormat="1" ht="18.600000000000001" customHeight="1" x14ac:dyDescent="0.25">
      <c r="A146" s="76" t="s">
        <v>20</v>
      </c>
      <c r="B146" s="77"/>
      <c r="C146" s="77"/>
      <c r="D146" s="77"/>
      <c r="E146" s="77"/>
      <c r="F146" s="80">
        <f>F144*G142</f>
        <v>0</v>
      </c>
      <c r="G146" s="81"/>
      <c r="H146" s="60"/>
      <c r="I146" s="60"/>
      <c r="J146" s="68"/>
      <c r="L146" s="76" t="s">
        <v>20</v>
      </c>
      <c r="M146" s="77"/>
      <c r="N146" s="77"/>
      <c r="O146" s="77"/>
      <c r="P146" s="77"/>
      <c r="Q146" s="80">
        <f>Q144*R142</f>
        <v>0</v>
      </c>
      <c r="R146" s="81"/>
      <c r="S146" s="60"/>
      <c r="T146" s="60"/>
      <c r="U146" s="68"/>
    </row>
    <row r="147" spans="1:21" s="1" customFormat="1" ht="4.9000000000000004" customHeight="1" x14ac:dyDescent="0.3">
      <c r="A147" s="4"/>
      <c r="H147" s="60"/>
      <c r="I147" s="60"/>
      <c r="J147" s="68"/>
      <c r="L147" s="4"/>
      <c r="S147" s="60"/>
      <c r="T147" s="60"/>
      <c r="U147" s="68"/>
    </row>
    <row r="148" spans="1:21" s="1" customFormat="1" ht="11.1" customHeight="1" x14ac:dyDescent="0.3">
      <c r="A148" s="82"/>
      <c r="B148" s="83"/>
      <c r="C148" s="83"/>
      <c r="D148" s="83"/>
      <c r="E148" s="83"/>
      <c r="F148" s="83"/>
      <c r="G148" s="83"/>
      <c r="H148" s="83"/>
      <c r="I148" s="83"/>
      <c r="J148" s="83"/>
      <c r="L148" s="82"/>
      <c r="M148" s="83"/>
      <c r="N148" s="83"/>
      <c r="O148" s="83"/>
      <c r="P148" s="83"/>
      <c r="Q148" s="83"/>
      <c r="R148" s="83"/>
      <c r="S148" s="83"/>
      <c r="T148" s="83"/>
      <c r="U148" s="83"/>
    </row>
    <row r="149" spans="1:21" s="1" customFormat="1" ht="12.2" customHeight="1" x14ac:dyDescent="0.3"/>
  </sheetData>
  <sheetProtection password="CF5A" sheet="1" objects="1" scenarios="1" sort="0" autoFilter="0"/>
  <mergeCells count="206">
    <mergeCell ref="A146:E146"/>
    <mergeCell ref="F146:G146"/>
    <mergeCell ref="L146:P146"/>
    <mergeCell ref="Q146:R146"/>
    <mergeCell ref="A148:J148"/>
    <mergeCell ref="L148:U148"/>
    <mergeCell ref="A138:G138"/>
    <mergeCell ref="L138:R138"/>
    <mergeCell ref="A144:E144"/>
    <mergeCell ref="F144:G144"/>
    <mergeCell ref="L144:P144"/>
    <mergeCell ref="Q144:R144"/>
    <mergeCell ref="A134:C134"/>
    <mergeCell ref="D134:G134"/>
    <mergeCell ref="L134:N134"/>
    <mergeCell ref="O134:R134"/>
    <mergeCell ref="A136:G136"/>
    <mergeCell ref="L136:R136"/>
    <mergeCell ref="A130:D130"/>
    <mergeCell ref="E130:G130"/>
    <mergeCell ref="H130:J147"/>
    <mergeCell ref="L130:O130"/>
    <mergeCell ref="P130:R130"/>
    <mergeCell ref="S130:U147"/>
    <mergeCell ref="A132:D132"/>
    <mergeCell ref="E132:G132"/>
    <mergeCell ref="L132:O132"/>
    <mergeCell ref="P132:R132"/>
    <mergeCell ref="A126:E126"/>
    <mergeCell ref="F126:G126"/>
    <mergeCell ref="L126:P126"/>
    <mergeCell ref="Q126:R126"/>
    <mergeCell ref="A128:J128"/>
    <mergeCell ref="L128:U128"/>
    <mergeCell ref="A118:G118"/>
    <mergeCell ref="L118:R118"/>
    <mergeCell ref="A124:E124"/>
    <mergeCell ref="F124:G124"/>
    <mergeCell ref="L124:P124"/>
    <mergeCell ref="Q124:R124"/>
    <mergeCell ref="A114:C114"/>
    <mergeCell ref="D114:G114"/>
    <mergeCell ref="L114:N114"/>
    <mergeCell ref="O114:R114"/>
    <mergeCell ref="A116:G116"/>
    <mergeCell ref="L116:R116"/>
    <mergeCell ref="A110:D110"/>
    <mergeCell ref="E110:G110"/>
    <mergeCell ref="H110:J127"/>
    <mergeCell ref="L110:O110"/>
    <mergeCell ref="P110:R110"/>
    <mergeCell ref="S110:U127"/>
    <mergeCell ref="A112:D112"/>
    <mergeCell ref="E112:G112"/>
    <mergeCell ref="L112:O112"/>
    <mergeCell ref="P112:R112"/>
    <mergeCell ref="A106:E106"/>
    <mergeCell ref="F106:G106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2" manualBreakCount="2">
    <brk id="46" max="16383" man="1"/>
    <brk id="106" max="16383" man="1"/>
  </row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2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328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329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330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331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75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108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332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277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92</v>
      </c>
      <c r="B20" s="6">
        <v>96</v>
      </c>
      <c r="C20" s="6">
        <v>100</v>
      </c>
      <c r="D20" s="6">
        <v>104</v>
      </c>
      <c r="E20" s="6">
        <v>108</v>
      </c>
      <c r="F20" s="6">
        <v>112</v>
      </c>
      <c r="G20" s="7" t="s">
        <v>17</v>
      </c>
      <c r="H20" s="60"/>
      <c r="I20" s="60"/>
      <c r="J20" s="68"/>
      <c r="L20" s="6">
        <v>92</v>
      </c>
      <c r="M20" s="6">
        <v>96</v>
      </c>
      <c r="N20" s="6">
        <v>100</v>
      </c>
      <c r="O20" s="6">
        <v>104</v>
      </c>
      <c r="P20" s="6">
        <v>108</v>
      </c>
      <c r="Q20" s="6">
        <v>112</v>
      </c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12"/>
      <c r="B21" s="9">
        <v>2</v>
      </c>
      <c r="C21" s="9">
        <v>14</v>
      </c>
      <c r="D21" s="9">
        <v>6</v>
      </c>
      <c r="E21" s="9">
        <v>2</v>
      </c>
      <c r="F21" s="10"/>
      <c r="G21" s="10" t="s">
        <v>18</v>
      </c>
      <c r="H21" s="60"/>
      <c r="I21" s="60"/>
      <c r="J21" s="68"/>
      <c r="L21" s="8">
        <v>64</v>
      </c>
      <c r="M21" s="9">
        <v>97</v>
      </c>
      <c r="N21" s="9">
        <v>106</v>
      </c>
      <c r="O21" s="9">
        <v>102</v>
      </c>
      <c r="P21" s="9">
        <v>48</v>
      </c>
      <c r="Q21" s="9">
        <v>14</v>
      </c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3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3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2246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1481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331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333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10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70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203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277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146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92</v>
      </c>
      <c r="B40" s="6">
        <v>96</v>
      </c>
      <c r="C40" s="6">
        <v>100</v>
      </c>
      <c r="D40" s="6">
        <v>104</v>
      </c>
      <c r="E40" s="6">
        <v>108</v>
      </c>
      <c r="F40" s="6">
        <v>112</v>
      </c>
      <c r="G40" s="7" t="s">
        <v>17</v>
      </c>
      <c r="H40" s="60"/>
      <c r="I40" s="60"/>
      <c r="J40" s="68"/>
      <c r="L40" s="6">
        <v>92</v>
      </c>
      <c r="M40" s="6">
        <v>96</v>
      </c>
      <c r="N40" s="6">
        <v>100</v>
      </c>
      <c r="O40" s="6">
        <v>104</v>
      </c>
      <c r="P40" s="6">
        <v>108</v>
      </c>
      <c r="Q40" s="6">
        <v>112</v>
      </c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81</v>
      </c>
      <c r="B41" s="9">
        <v>104</v>
      </c>
      <c r="C41" s="9">
        <v>119</v>
      </c>
      <c r="D41" s="9">
        <v>105</v>
      </c>
      <c r="E41" s="9">
        <v>49</v>
      </c>
      <c r="F41" s="9">
        <v>4</v>
      </c>
      <c r="G41" s="10" t="s">
        <v>18</v>
      </c>
      <c r="H41" s="60"/>
      <c r="I41" s="60"/>
      <c r="J41" s="68"/>
      <c r="L41" s="12"/>
      <c r="M41" s="10"/>
      <c r="N41" s="10"/>
      <c r="O41" s="9">
        <v>1</v>
      </c>
      <c r="P41" s="10"/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3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3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1481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1931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334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335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23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24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108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108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336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277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92</v>
      </c>
      <c r="B60" s="6">
        <v>96</v>
      </c>
      <c r="C60" s="6">
        <v>100</v>
      </c>
      <c r="D60" s="6">
        <v>104</v>
      </c>
      <c r="E60" s="6">
        <v>108</v>
      </c>
      <c r="F60" s="6">
        <v>112</v>
      </c>
      <c r="G60" s="7" t="s">
        <v>17</v>
      </c>
      <c r="H60" s="60"/>
      <c r="I60" s="60"/>
      <c r="J60" s="68"/>
      <c r="L60" s="6">
        <v>92</v>
      </c>
      <c r="M60" s="6">
        <v>96</v>
      </c>
      <c r="N60" s="6">
        <v>100</v>
      </c>
      <c r="O60" s="6">
        <v>104</v>
      </c>
      <c r="P60" s="6">
        <v>108</v>
      </c>
      <c r="Q60" s="6">
        <v>112</v>
      </c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12"/>
      <c r="B61" s="10"/>
      <c r="C61" s="9">
        <v>11</v>
      </c>
      <c r="D61" s="9">
        <v>20</v>
      </c>
      <c r="E61" s="10"/>
      <c r="F61" s="10"/>
      <c r="G61" s="10" t="s">
        <v>18</v>
      </c>
      <c r="H61" s="60"/>
      <c r="I61" s="60"/>
      <c r="J61" s="68"/>
      <c r="L61" s="8">
        <v>52</v>
      </c>
      <c r="M61" s="9">
        <v>85</v>
      </c>
      <c r="N61" s="9">
        <v>109</v>
      </c>
      <c r="O61" s="9">
        <v>78</v>
      </c>
      <c r="P61" s="9">
        <v>50</v>
      </c>
      <c r="Q61" s="9">
        <v>25</v>
      </c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3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3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2291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3146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335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337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24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24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70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100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277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96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92</v>
      </c>
      <c r="B80" s="6">
        <v>96</v>
      </c>
      <c r="C80" s="6">
        <v>100</v>
      </c>
      <c r="D80" s="6">
        <v>104</v>
      </c>
      <c r="E80" s="6">
        <v>108</v>
      </c>
      <c r="F80" s="6">
        <v>112</v>
      </c>
      <c r="G80" s="7" t="s">
        <v>17</v>
      </c>
      <c r="H80" s="60"/>
      <c r="I80" s="60"/>
      <c r="J80" s="68"/>
      <c r="L80" s="6">
        <v>92</v>
      </c>
      <c r="M80" s="6">
        <v>96</v>
      </c>
      <c r="N80" s="6">
        <v>100</v>
      </c>
      <c r="O80" s="6">
        <v>104</v>
      </c>
      <c r="P80" s="6">
        <v>108</v>
      </c>
      <c r="Q80" s="6">
        <v>112</v>
      </c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8">
        <v>45</v>
      </c>
      <c r="B81" s="9">
        <v>87</v>
      </c>
      <c r="C81" s="9">
        <v>105</v>
      </c>
      <c r="D81" s="9">
        <v>88</v>
      </c>
      <c r="E81" s="9">
        <v>51</v>
      </c>
      <c r="F81" s="9">
        <v>21</v>
      </c>
      <c r="G81" s="10" t="s">
        <v>18</v>
      </c>
      <c r="H81" s="60"/>
      <c r="I81" s="60"/>
      <c r="J81" s="68"/>
      <c r="L81" s="12"/>
      <c r="M81" s="10"/>
      <c r="N81" s="9">
        <v>3</v>
      </c>
      <c r="O81" s="9">
        <v>9</v>
      </c>
      <c r="P81" s="9">
        <v>8</v>
      </c>
      <c r="Q81" s="9">
        <v>1</v>
      </c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3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3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3146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2111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338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339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35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40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108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108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336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336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92</v>
      </c>
      <c r="B100" s="6">
        <v>96</v>
      </c>
      <c r="C100" s="6">
        <v>100</v>
      </c>
      <c r="D100" s="6">
        <v>104</v>
      </c>
      <c r="E100" s="6">
        <v>108</v>
      </c>
      <c r="F100" s="6">
        <v>112</v>
      </c>
      <c r="G100" s="7" t="s">
        <v>17</v>
      </c>
      <c r="H100" s="60"/>
      <c r="I100" s="60"/>
      <c r="J100" s="68"/>
      <c r="L100" s="6">
        <v>92</v>
      </c>
      <c r="M100" s="6">
        <v>96</v>
      </c>
      <c r="N100" s="6">
        <v>100</v>
      </c>
      <c r="O100" s="6">
        <v>104</v>
      </c>
      <c r="P100" s="6">
        <v>108</v>
      </c>
      <c r="Q100" s="6">
        <v>112</v>
      </c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8">
        <v>5</v>
      </c>
      <c r="B101" s="9">
        <v>12</v>
      </c>
      <c r="C101" s="9">
        <v>19</v>
      </c>
      <c r="D101" s="9">
        <v>15</v>
      </c>
      <c r="E101" s="9">
        <v>6</v>
      </c>
      <c r="F101" s="9">
        <v>6</v>
      </c>
      <c r="G101" s="10" t="s">
        <v>18</v>
      </c>
      <c r="H101" s="60"/>
      <c r="I101" s="60"/>
      <c r="J101" s="68"/>
      <c r="L101" s="12"/>
      <c r="M101" s="9">
        <v>3</v>
      </c>
      <c r="N101" s="9">
        <v>17</v>
      </c>
      <c r="O101" s="9">
        <v>4</v>
      </c>
      <c r="P101" s="9">
        <v>5</v>
      </c>
      <c r="Q101" s="9">
        <v>1</v>
      </c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3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3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3506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78">
        <v>1976</v>
      </c>
      <c r="R104" s="79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340</v>
      </c>
      <c r="F110" s="66"/>
      <c r="G110" s="66"/>
      <c r="H110" s="67"/>
      <c r="I110" s="67"/>
      <c r="J110" s="67"/>
    </row>
    <row r="111" spans="1:21" s="2" customFormat="1" ht="4.9000000000000004" customHeight="1" x14ac:dyDescent="0.25">
      <c r="A111" s="5"/>
      <c r="H111" s="60"/>
      <c r="I111" s="60"/>
      <c r="J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47</v>
      </c>
      <c r="F112" s="73"/>
      <c r="G112" s="73"/>
      <c r="H112" s="60"/>
      <c r="I112" s="60"/>
      <c r="J112" s="68"/>
    </row>
    <row r="113" spans="1:10" s="2" customFormat="1" ht="4.9000000000000004" customHeight="1" x14ac:dyDescent="0.25">
      <c r="A113" s="5"/>
      <c r="H113" s="60"/>
      <c r="I113" s="60"/>
      <c r="J113" s="68"/>
    </row>
    <row r="114" spans="1:10" s="2" customFormat="1" ht="18.600000000000001" customHeight="1" x14ac:dyDescent="0.25">
      <c r="A114" s="74" t="s">
        <v>11</v>
      </c>
      <c r="B114" s="75"/>
      <c r="C114" s="75"/>
      <c r="D114" s="73" t="s">
        <v>203</v>
      </c>
      <c r="E114" s="73"/>
      <c r="F114" s="73"/>
      <c r="G114" s="73"/>
      <c r="H114" s="60"/>
      <c r="I114" s="60"/>
      <c r="J114" s="68"/>
    </row>
    <row r="115" spans="1:10" s="2" customFormat="1" ht="4.9000000000000004" customHeight="1" x14ac:dyDescent="0.25">
      <c r="A115" s="5"/>
      <c r="H115" s="60"/>
      <c r="I115" s="60"/>
      <c r="J115" s="68"/>
    </row>
    <row r="116" spans="1:10" s="2" customFormat="1" ht="18.600000000000001" customHeight="1" x14ac:dyDescent="0.25">
      <c r="A116" s="69" t="s">
        <v>146</v>
      </c>
      <c r="B116" s="70"/>
      <c r="C116" s="70"/>
      <c r="D116" s="70"/>
      <c r="E116" s="70"/>
      <c r="F116" s="70"/>
      <c r="G116" s="70"/>
      <c r="H116" s="60"/>
      <c r="I116" s="60"/>
      <c r="J116" s="68"/>
    </row>
    <row r="117" spans="1:10" s="2" customFormat="1" ht="4.9000000000000004" customHeight="1" x14ac:dyDescent="0.25">
      <c r="A117" s="5"/>
      <c r="H117" s="60"/>
      <c r="I117" s="60"/>
      <c r="J117" s="68"/>
    </row>
    <row r="118" spans="1:10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</row>
    <row r="119" spans="1:10" s="2" customFormat="1" ht="4.9000000000000004" customHeight="1" x14ac:dyDescent="0.25">
      <c r="A119" s="5"/>
      <c r="H119" s="60"/>
      <c r="I119" s="60"/>
      <c r="J119" s="68"/>
    </row>
    <row r="120" spans="1:10" s="2" customFormat="1" ht="18.600000000000001" customHeight="1" x14ac:dyDescent="0.25">
      <c r="A120" s="6">
        <v>92</v>
      </c>
      <c r="B120" s="6">
        <v>96</v>
      </c>
      <c r="C120" s="6">
        <v>100</v>
      </c>
      <c r="D120" s="6">
        <v>104</v>
      </c>
      <c r="E120" s="6">
        <v>108</v>
      </c>
      <c r="F120" s="6">
        <v>112</v>
      </c>
      <c r="G120" s="7" t="s">
        <v>17</v>
      </c>
      <c r="H120" s="60"/>
      <c r="I120" s="60"/>
      <c r="J120" s="68"/>
    </row>
    <row r="121" spans="1:10" s="2" customFormat="1" ht="18.600000000000001" customHeight="1" x14ac:dyDescent="0.25">
      <c r="A121" s="12"/>
      <c r="B121" s="10"/>
      <c r="C121" s="9">
        <v>12</v>
      </c>
      <c r="D121" s="9">
        <v>24</v>
      </c>
      <c r="E121" s="9">
        <v>17</v>
      </c>
      <c r="F121" s="9">
        <v>11</v>
      </c>
      <c r="G121" s="10" t="s">
        <v>18</v>
      </c>
      <c r="H121" s="60"/>
      <c r="I121" s="60"/>
      <c r="J121" s="68"/>
    </row>
    <row r="122" spans="1:10" s="2" customFormat="1" ht="18.600000000000001" customHeight="1" x14ac:dyDescent="0.25">
      <c r="A122" s="3"/>
      <c r="B122" s="3"/>
      <c r="C122" s="3"/>
      <c r="D122" s="3"/>
      <c r="E122" s="3"/>
      <c r="F122" s="3"/>
      <c r="G122" s="7">
        <f>SUM(A122:F122)</f>
        <v>0</v>
      </c>
      <c r="H122" s="60"/>
      <c r="I122" s="60"/>
      <c r="J122" s="68"/>
    </row>
    <row r="123" spans="1:10" s="2" customFormat="1" ht="4.9000000000000004" customHeight="1" x14ac:dyDescent="0.25">
      <c r="A123" s="5"/>
      <c r="H123" s="60"/>
      <c r="I123" s="60"/>
      <c r="J123" s="68"/>
    </row>
    <row r="124" spans="1:10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2156</v>
      </c>
      <c r="G124" s="79"/>
      <c r="H124" s="60"/>
      <c r="I124" s="60"/>
      <c r="J124" s="68"/>
    </row>
    <row r="125" spans="1:10" s="2" customFormat="1" ht="4.9000000000000004" customHeight="1" x14ac:dyDescent="0.25">
      <c r="A125" s="5"/>
      <c r="H125" s="60"/>
      <c r="I125" s="60"/>
      <c r="J125" s="68"/>
    </row>
    <row r="126" spans="1:10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</row>
    <row r="127" spans="1:10" s="1" customFormat="1" ht="4.9000000000000004" customHeight="1" x14ac:dyDescent="0.3">
      <c r="A127" s="4"/>
      <c r="H127" s="60"/>
      <c r="I127" s="60"/>
      <c r="J127" s="68"/>
    </row>
    <row r="128" spans="1:10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</row>
    <row r="129" s="1" customFormat="1" ht="12.2" customHeight="1" x14ac:dyDescent="0.3"/>
  </sheetData>
  <sheetProtection password="CF5A" sheet="1" objects="1" scenarios="1" sort="0" autoFilter="0"/>
  <mergeCells count="164">
    <mergeCell ref="A126:E126"/>
    <mergeCell ref="F126:G126"/>
    <mergeCell ref="A128:J128"/>
    <mergeCell ref="A110:D110"/>
    <mergeCell ref="E110:G110"/>
    <mergeCell ref="H110:J127"/>
    <mergeCell ref="A112:D112"/>
    <mergeCell ref="E112:G112"/>
    <mergeCell ref="A114:C114"/>
    <mergeCell ref="D114:G114"/>
    <mergeCell ref="A116:G116"/>
    <mergeCell ref="A118:G118"/>
    <mergeCell ref="A124:E124"/>
    <mergeCell ref="A106:E106"/>
    <mergeCell ref="F106:G106"/>
    <mergeCell ref="F124:G124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2" manualBreakCount="2">
    <brk id="46" max="16383" man="1"/>
    <brk id="106" max="16383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89"/>
  <sheetViews>
    <sheetView showGridLines="0" showRowColHeaders="0" tabSelected="1" zoomScale="130" zoomScaleNormal="130" workbookViewId="0">
      <pane ySplit="9" topLeftCell="A10" activePane="bottomLeft" state="frozen"/>
      <selection pane="bottomLeft" activeCell="V24" sqref="V23:V24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61"/>
      <c r="H2" s="61"/>
      <c r="I2" s="61"/>
      <c r="R2" s="62" t="s">
        <v>1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61"/>
      <c r="H4" s="61"/>
      <c r="I4" s="61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G22+R22+G42+R42+G62+R62+G82+R82+G102+R102+G122+R122+G142+R142+G162+R162+G182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F26+Q26+F46+Q46+F66+Q66+F86+Q86+F106+Q106+F126+Q126+F146+Q146+F166+Q166+F186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6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7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10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12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13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14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15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84</v>
      </c>
      <c r="B20" s="6">
        <v>88</v>
      </c>
      <c r="C20" s="6">
        <v>92</v>
      </c>
      <c r="D20" s="6">
        <v>96</v>
      </c>
      <c r="E20" s="6">
        <v>100</v>
      </c>
      <c r="F20" s="7"/>
      <c r="G20" s="7" t="s">
        <v>17</v>
      </c>
      <c r="H20" s="60"/>
      <c r="I20" s="60"/>
      <c r="J20" s="68"/>
      <c r="L20" s="6">
        <v>84</v>
      </c>
      <c r="M20" s="6">
        <v>88</v>
      </c>
      <c r="N20" s="6">
        <v>92</v>
      </c>
      <c r="O20" s="6">
        <v>96</v>
      </c>
      <c r="P20" s="6">
        <v>100</v>
      </c>
      <c r="Q20" s="7"/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8">
        <v>66</v>
      </c>
      <c r="B21" s="9">
        <v>74</v>
      </c>
      <c r="C21" s="9">
        <v>58</v>
      </c>
      <c r="D21" s="9">
        <v>25</v>
      </c>
      <c r="E21" s="9">
        <v>6</v>
      </c>
      <c r="F21" s="10"/>
      <c r="G21" s="10" t="s">
        <v>18</v>
      </c>
      <c r="H21" s="60"/>
      <c r="I21" s="60"/>
      <c r="J21" s="68"/>
      <c r="L21" s="8">
        <v>114</v>
      </c>
      <c r="M21" s="9">
        <v>110</v>
      </c>
      <c r="N21" s="9">
        <v>120</v>
      </c>
      <c r="O21" s="9">
        <v>64</v>
      </c>
      <c r="P21" s="9">
        <v>25</v>
      </c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11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11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1526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2246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21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22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23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24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25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26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27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28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84</v>
      </c>
      <c r="B40" s="6">
        <v>88</v>
      </c>
      <c r="C40" s="6">
        <v>92</v>
      </c>
      <c r="D40" s="6">
        <v>96</v>
      </c>
      <c r="E40" s="6">
        <v>100</v>
      </c>
      <c r="F40" s="7"/>
      <c r="G40" s="7" t="s">
        <v>17</v>
      </c>
      <c r="H40" s="60"/>
      <c r="I40" s="60"/>
      <c r="J40" s="68"/>
      <c r="L40" s="6">
        <v>84</v>
      </c>
      <c r="M40" s="6">
        <v>88</v>
      </c>
      <c r="N40" s="6">
        <v>92</v>
      </c>
      <c r="O40" s="6">
        <v>96</v>
      </c>
      <c r="P40" s="6">
        <v>100</v>
      </c>
      <c r="Q40" s="7"/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12"/>
      <c r="B41" s="9">
        <v>30</v>
      </c>
      <c r="C41" s="9">
        <v>101</v>
      </c>
      <c r="D41" s="9">
        <v>91</v>
      </c>
      <c r="E41" s="9">
        <v>93</v>
      </c>
      <c r="F41" s="10"/>
      <c r="G41" s="10" t="s">
        <v>18</v>
      </c>
      <c r="H41" s="60"/>
      <c r="I41" s="60"/>
      <c r="J41" s="68"/>
      <c r="L41" s="8">
        <v>99</v>
      </c>
      <c r="M41" s="9">
        <v>99</v>
      </c>
      <c r="N41" s="9">
        <v>66</v>
      </c>
      <c r="O41" s="9">
        <v>68</v>
      </c>
      <c r="P41" s="9">
        <v>5</v>
      </c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11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11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2021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3056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29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30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24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31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26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13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15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32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84</v>
      </c>
      <c r="B60" s="6">
        <v>88</v>
      </c>
      <c r="C60" s="6">
        <v>92</v>
      </c>
      <c r="D60" s="6">
        <v>96</v>
      </c>
      <c r="E60" s="6">
        <v>100</v>
      </c>
      <c r="F60" s="7"/>
      <c r="G60" s="7" t="s">
        <v>17</v>
      </c>
      <c r="H60" s="60"/>
      <c r="I60" s="60"/>
      <c r="J60" s="68"/>
      <c r="L60" s="6">
        <v>84</v>
      </c>
      <c r="M60" s="6">
        <v>88</v>
      </c>
      <c r="N60" s="6">
        <v>92</v>
      </c>
      <c r="O60" s="6">
        <v>96</v>
      </c>
      <c r="P60" s="6">
        <v>100</v>
      </c>
      <c r="Q60" s="7"/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8">
        <v>168</v>
      </c>
      <c r="B61" s="9">
        <v>216</v>
      </c>
      <c r="C61" s="9">
        <v>272</v>
      </c>
      <c r="D61" s="9">
        <v>228</v>
      </c>
      <c r="E61" s="9">
        <v>153</v>
      </c>
      <c r="F61" s="10"/>
      <c r="G61" s="10" t="s">
        <v>18</v>
      </c>
      <c r="H61" s="60"/>
      <c r="I61" s="60"/>
      <c r="J61" s="68"/>
      <c r="L61" s="12"/>
      <c r="M61" s="10"/>
      <c r="N61" s="9">
        <v>5</v>
      </c>
      <c r="O61" s="10"/>
      <c r="P61" s="10"/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11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11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3686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4721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33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34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35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36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25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13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27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37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84</v>
      </c>
      <c r="B80" s="6">
        <v>88</v>
      </c>
      <c r="C80" s="6">
        <v>92</v>
      </c>
      <c r="D80" s="6">
        <v>96</v>
      </c>
      <c r="E80" s="6">
        <v>100</v>
      </c>
      <c r="F80" s="7"/>
      <c r="G80" s="7" t="s">
        <v>17</v>
      </c>
      <c r="H80" s="60"/>
      <c r="I80" s="60"/>
      <c r="J80" s="68"/>
      <c r="L80" s="6">
        <v>84</v>
      </c>
      <c r="M80" s="6">
        <v>88</v>
      </c>
      <c r="N80" s="6">
        <v>92</v>
      </c>
      <c r="O80" s="6">
        <v>96</v>
      </c>
      <c r="P80" s="6">
        <v>100</v>
      </c>
      <c r="Q80" s="7"/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8">
        <v>80</v>
      </c>
      <c r="B81" s="9">
        <v>85</v>
      </c>
      <c r="C81" s="9">
        <v>129</v>
      </c>
      <c r="D81" s="9">
        <v>85</v>
      </c>
      <c r="E81" s="9">
        <v>78</v>
      </c>
      <c r="F81" s="10"/>
      <c r="G81" s="10" t="s">
        <v>18</v>
      </c>
      <c r="H81" s="60"/>
      <c r="I81" s="60"/>
      <c r="J81" s="68"/>
      <c r="L81" s="8">
        <v>84</v>
      </c>
      <c r="M81" s="9">
        <v>109</v>
      </c>
      <c r="N81" s="9">
        <v>92</v>
      </c>
      <c r="O81" s="9">
        <v>63</v>
      </c>
      <c r="P81" s="9">
        <v>49</v>
      </c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11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11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2606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2336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38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39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40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41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13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12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37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42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84</v>
      </c>
      <c r="B100" s="6">
        <v>88</v>
      </c>
      <c r="C100" s="6">
        <v>92</v>
      </c>
      <c r="D100" s="6">
        <v>96</v>
      </c>
      <c r="E100" s="6">
        <v>100</v>
      </c>
      <c r="F100" s="7"/>
      <c r="G100" s="7" t="s">
        <v>17</v>
      </c>
      <c r="H100" s="60"/>
      <c r="I100" s="60"/>
      <c r="J100" s="68"/>
      <c r="L100" s="6">
        <v>84</v>
      </c>
      <c r="M100" s="6">
        <v>88</v>
      </c>
      <c r="N100" s="6">
        <v>92</v>
      </c>
      <c r="O100" s="6">
        <v>96</v>
      </c>
      <c r="P100" s="6">
        <v>100</v>
      </c>
      <c r="Q100" s="7"/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8">
        <v>108</v>
      </c>
      <c r="B101" s="9">
        <v>71</v>
      </c>
      <c r="C101" s="9">
        <v>26</v>
      </c>
      <c r="D101" s="9">
        <v>18</v>
      </c>
      <c r="E101" s="10"/>
      <c r="F101" s="10"/>
      <c r="G101" s="10" t="s">
        <v>18</v>
      </c>
      <c r="H101" s="60"/>
      <c r="I101" s="60"/>
      <c r="J101" s="68"/>
      <c r="L101" s="8">
        <v>95</v>
      </c>
      <c r="M101" s="9">
        <v>75</v>
      </c>
      <c r="N101" s="9">
        <v>113</v>
      </c>
      <c r="O101" s="9">
        <v>68</v>
      </c>
      <c r="P101" s="9">
        <v>40</v>
      </c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11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11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2381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84">
        <v>581</v>
      </c>
      <c r="R104" s="85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39</v>
      </c>
      <c r="F110" s="66"/>
      <c r="G110" s="66"/>
      <c r="H110" s="67"/>
      <c r="I110" s="67"/>
      <c r="J110" s="67"/>
      <c r="L110" s="65" t="s">
        <v>5</v>
      </c>
      <c r="M110" s="65"/>
      <c r="N110" s="65"/>
      <c r="O110" s="65"/>
      <c r="P110" s="66" t="s">
        <v>43</v>
      </c>
      <c r="Q110" s="66"/>
      <c r="R110" s="66"/>
      <c r="S110" s="67"/>
      <c r="T110" s="67"/>
      <c r="U110" s="67"/>
    </row>
    <row r="111" spans="1:21" s="2" customFormat="1" ht="4.9000000000000004" customHeight="1" x14ac:dyDescent="0.25">
      <c r="A111" s="5"/>
      <c r="H111" s="60"/>
      <c r="I111" s="60"/>
      <c r="J111" s="68"/>
      <c r="L111" s="5"/>
      <c r="S111" s="60"/>
      <c r="T111" s="60"/>
      <c r="U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41</v>
      </c>
      <c r="F112" s="73"/>
      <c r="G112" s="73"/>
      <c r="H112" s="60"/>
      <c r="I112" s="60"/>
      <c r="J112" s="68"/>
      <c r="L112" s="72" t="s">
        <v>8</v>
      </c>
      <c r="M112" s="72"/>
      <c r="N112" s="72"/>
      <c r="O112" s="72"/>
      <c r="P112" s="73" t="s">
        <v>41</v>
      </c>
      <c r="Q112" s="73"/>
      <c r="R112" s="73"/>
      <c r="S112" s="60"/>
      <c r="T112" s="60"/>
      <c r="U112" s="68"/>
    </row>
    <row r="113" spans="1:21" s="2" customFormat="1" ht="4.9000000000000004" customHeight="1" x14ac:dyDescent="0.25">
      <c r="A113" s="5"/>
      <c r="H113" s="60"/>
      <c r="I113" s="60"/>
      <c r="J113" s="68"/>
      <c r="L113" s="5"/>
      <c r="S113" s="60"/>
      <c r="T113" s="60"/>
      <c r="U113" s="68"/>
    </row>
    <row r="114" spans="1:21" s="2" customFormat="1" ht="18.600000000000001" customHeight="1" x14ac:dyDescent="0.25">
      <c r="A114" s="74" t="s">
        <v>11</v>
      </c>
      <c r="B114" s="75"/>
      <c r="C114" s="75"/>
      <c r="D114" s="73" t="s">
        <v>44</v>
      </c>
      <c r="E114" s="73"/>
      <c r="F114" s="73"/>
      <c r="G114" s="73"/>
      <c r="H114" s="60"/>
      <c r="I114" s="60"/>
      <c r="J114" s="68"/>
      <c r="L114" s="74" t="s">
        <v>11</v>
      </c>
      <c r="M114" s="75"/>
      <c r="N114" s="75"/>
      <c r="O114" s="73" t="s">
        <v>13</v>
      </c>
      <c r="P114" s="73"/>
      <c r="Q114" s="73"/>
      <c r="R114" s="73"/>
      <c r="S114" s="60"/>
      <c r="T114" s="60"/>
      <c r="U114" s="68"/>
    </row>
    <row r="115" spans="1:21" s="2" customFormat="1" ht="4.9000000000000004" customHeight="1" x14ac:dyDescent="0.25">
      <c r="A115" s="5"/>
      <c r="H115" s="60"/>
      <c r="I115" s="60"/>
      <c r="J115" s="68"/>
      <c r="L115" s="5"/>
      <c r="S115" s="60"/>
      <c r="T115" s="60"/>
      <c r="U115" s="68"/>
    </row>
    <row r="116" spans="1:21" s="2" customFormat="1" ht="18.600000000000001" customHeight="1" x14ac:dyDescent="0.25">
      <c r="A116" s="69" t="s">
        <v>42</v>
      </c>
      <c r="B116" s="70"/>
      <c r="C116" s="70"/>
      <c r="D116" s="70"/>
      <c r="E116" s="70"/>
      <c r="F116" s="70"/>
      <c r="G116" s="70"/>
      <c r="H116" s="60"/>
      <c r="I116" s="60"/>
      <c r="J116" s="68"/>
      <c r="L116" s="69" t="s">
        <v>45</v>
      </c>
      <c r="M116" s="70"/>
      <c r="N116" s="70"/>
      <c r="O116" s="70"/>
      <c r="P116" s="70"/>
      <c r="Q116" s="70"/>
      <c r="R116" s="70"/>
      <c r="S116" s="60"/>
      <c r="T116" s="60"/>
      <c r="U116" s="68"/>
    </row>
    <row r="117" spans="1:21" s="2" customFormat="1" ht="4.9000000000000004" customHeight="1" x14ac:dyDescent="0.25">
      <c r="A117" s="5"/>
      <c r="H117" s="60"/>
      <c r="I117" s="60"/>
      <c r="J117" s="68"/>
      <c r="L117" s="5"/>
      <c r="S117" s="60"/>
      <c r="T117" s="60"/>
      <c r="U117" s="68"/>
    </row>
    <row r="118" spans="1:21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  <c r="L118" s="71" t="s">
        <v>16</v>
      </c>
      <c r="M118" s="71"/>
      <c r="N118" s="71"/>
      <c r="O118" s="71"/>
      <c r="P118" s="71"/>
      <c r="Q118" s="71"/>
      <c r="R118" s="71"/>
      <c r="S118" s="60"/>
      <c r="T118" s="60"/>
      <c r="U118" s="68"/>
    </row>
    <row r="119" spans="1:21" s="2" customFormat="1" ht="4.9000000000000004" customHeight="1" x14ac:dyDescent="0.25">
      <c r="A119" s="5"/>
      <c r="H119" s="60"/>
      <c r="I119" s="60"/>
      <c r="J119" s="68"/>
      <c r="L119" s="5"/>
      <c r="S119" s="60"/>
      <c r="T119" s="60"/>
      <c r="U119" s="68"/>
    </row>
    <row r="120" spans="1:21" s="2" customFormat="1" ht="18.600000000000001" customHeight="1" x14ac:dyDescent="0.25">
      <c r="A120" s="6">
        <v>84</v>
      </c>
      <c r="B120" s="6">
        <v>88</v>
      </c>
      <c r="C120" s="6">
        <v>92</v>
      </c>
      <c r="D120" s="6">
        <v>96</v>
      </c>
      <c r="E120" s="6">
        <v>100</v>
      </c>
      <c r="F120" s="7"/>
      <c r="G120" s="7" t="s">
        <v>17</v>
      </c>
      <c r="H120" s="60"/>
      <c r="I120" s="60"/>
      <c r="J120" s="68"/>
      <c r="L120" s="6">
        <v>84</v>
      </c>
      <c r="M120" s="6">
        <v>88</v>
      </c>
      <c r="N120" s="6">
        <v>92</v>
      </c>
      <c r="O120" s="6">
        <v>96</v>
      </c>
      <c r="P120" s="6">
        <v>100</v>
      </c>
      <c r="Q120" s="7"/>
      <c r="R120" s="7" t="s">
        <v>17</v>
      </c>
      <c r="S120" s="60"/>
      <c r="T120" s="60"/>
      <c r="U120" s="68"/>
    </row>
    <row r="121" spans="1:21" s="2" customFormat="1" ht="18.600000000000001" customHeight="1" x14ac:dyDescent="0.25">
      <c r="A121" s="8">
        <v>5</v>
      </c>
      <c r="B121" s="10"/>
      <c r="C121" s="9">
        <v>7</v>
      </c>
      <c r="D121" s="10"/>
      <c r="E121" s="10"/>
      <c r="F121" s="10"/>
      <c r="G121" s="10" t="s">
        <v>18</v>
      </c>
      <c r="H121" s="60"/>
      <c r="I121" s="60"/>
      <c r="J121" s="68"/>
      <c r="L121" s="8">
        <v>6</v>
      </c>
      <c r="M121" s="10"/>
      <c r="N121" s="9">
        <v>45</v>
      </c>
      <c r="O121" s="9">
        <v>84</v>
      </c>
      <c r="P121" s="9">
        <v>64</v>
      </c>
      <c r="Q121" s="10"/>
      <c r="R121" s="10" t="s">
        <v>18</v>
      </c>
      <c r="S121" s="60"/>
      <c r="T121" s="60"/>
      <c r="U121" s="68"/>
    </row>
    <row r="122" spans="1:21" s="2" customFormat="1" ht="18.600000000000001" customHeight="1" x14ac:dyDescent="0.25">
      <c r="A122" s="3"/>
      <c r="B122" s="3"/>
      <c r="C122" s="3"/>
      <c r="D122" s="3"/>
      <c r="E122" s="3"/>
      <c r="F122" s="11"/>
      <c r="G122" s="7">
        <f>SUM(A122:F122)</f>
        <v>0</v>
      </c>
      <c r="H122" s="60"/>
      <c r="I122" s="60"/>
      <c r="J122" s="68"/>
      <c r="L122" s="3"/>
      <c r="M122" s="3"/>
      <c r="N122" s="3"/>
      <c r="O122" s="3"/>
      <c r="P122" s="3"/>
      <c r="Q122" s="11"/>
      <c r="R122" s="7">
        <f>SUM(L122:Q122)</f>
        <v>0</v>
      </c>
      <c r="S122" s="60"/>
      <c r="T122" s="60"/>
      <c r="U122" s="68"/>
    </row>
    <row r="123" spans="1:21" s="2" customFormat="1" ht="4.9000000000000004" customHeight="1" x14ac:dyDescent="0.25">
      <c r="A123" s="5"/>
      <c r="H123" s="60"/>
      <c r="I123" s="60"/>
      <c r="J123" s="68"/>
      <c r="L123" s="5"/>
      <c r="S123" s="60"/>
      <c r="T123" s="60"/>
      <c r="U123" s="68"/>
    </row>
    <row r="124" spans="1:21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84">
        <v>581</v>
      </c>
      <c r="G124" s="85"/>
      <c r="H124" s="60"/>
      <c r="I124" s="60"/>
      <c r="J124" s="68"/>
      <c r="L124" s="76" t="s">
        <v>19</v>
      </c>
      <c r="M124" s="77"/>
      <c r="N124" s="77"/>
      <c r="O124" s="77"/>
      <c r="P124" s="77"/>
      <c r="Q124" s="84">
        <v>716</v>
      </c>
      <c r="R124" s="85"/>
      <c r="S124" s="60"/>
      <c r="T124" s="60"/>
      <c r="U124" s="68"/>
    </row>
    <row r="125" spans="1:21" s="2" customFormat="1" ht="4.9000000000000004" customHeight="1" x14ac:dyDescent="0.25">
      <c r="A125" s="5"/>
      <c r="H125" s="60"/>
      <c r="I125" s="60"/>
      <c r="J125" s="68"/>
      <c r="L125" s="5"/>
      <c r="S125" s="60"/>
      <c r="T125" s="60"/>
      <c r="U125" s="68"/>
    </row>
    <row r="126" spans="1:21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  <c r="L126" s="76" t="s">
        <v>20</v>
      </c>
      <c r="M126" s="77"/>
      <c r="N126" s="77"/>
      <c r="O126" s="77"/>
      <c r="P126" s="77"/>
      <c r="Q126" s="80">
        <f>Q124*R122</f>
        <v>0</v>
      </c>
      <c r="R126" s="81"/>
      <c r="S126" s="60"/>
      <c r="T126" s="60"/>
      <c r="U126" s="68"/>
    </row>
    <row r="127" spans="1:21" s="1" customFormat="1" ht="4.9000000000000004" customHeight="1" x14ac:dyDescent="0.3">
      <c r="A127" s="4"/>
      <c r="H127" s="60"/>
      <c r="I127" s="60"/>
      <c r="J127" s="68"/>
      <c r="L127" s="4"/>
      <c r="S127" s="60"/>
      <c r="T127" s="60"/>
      <c r="U127" s="68"/>
    </row>
    <row r="128" spans="1:21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  <c r="L128" s="82"/>
      <c r="M128" s="83"/>
      <c r="N128" s="83"/>
      <c r="O128" s="83"/>
      <c r="P128" s="83"/>
      <c r="Q128" s="83"/>
      <c r="R128" s="83"/>
      <c r="S128" s="83"/>
      <c r="T128" s="83"/>
      <c r="U128" s="83"/>
    </row>
    <row r="129" spans="1:21" s="1" customFormat="1" ht="12.2" customHeight="1" x14ac:dyDescent="0.3"/>
    <row r="130" spans="1:21" s="2" customFormat="1" ht="24" customHeight="1" x14ac:dyDescent="0.25">
      <c r="A130" s="65" t="s">
        <v>5</v>
      </c>
      <c r="B130" s="65"/>
      <c r="C130" s="65"/>
      <c r="D130" s="65"/>
      <c r="E130" s="66" t="s">
        <v>43</v>
      </c>
      <c r="F130" s="66"/>
      <c r="G130" s="66"/>
      <c r="H130" s="67"/>
      <c r="I130" s="67"/>
      <c r="J130" s="67"/>
      <c r="L130" s="65" t="s">
        <v>5</v>
      </c>
      <c r="M130" s="65"/>
      <c r="N130" s="65"/>
      <c r="O130" s="65"/>
      <c r="P130" s="66" t="s">
        <v>46</v>
      </c>
      <c r="Q130" s="66"/>
      <c r="R130" s="66"/>
      <c r="S130" s="67"/>
      <c r="T130" s="67"/>
      <c r="U130" s="67"/>
    </row>
    <row r="131" spans="1:21" s="2" customFormat="1" ht="4.9000000000000004" customHeight="1" x14ac:dyDescent="0.25">
      <c r="A131" s="5"/>
      <c r="H131" s="60"/>
      <c r="I131" s="60"/>
      <c r="J131" s="68"/>
      <c r="L131" s="5"/>
      <c r="S131" s="60"/>
      <c r="T131" s="60"/>
      <c r="U131" s="68"/>
    </row>
    <row r="132" spans="1:21" s="2" customFormat="1" ht="18.600000000000001" customHeight="1" x14ac:dyDescent="0.25">
      <c r="A132" s="72" t="s">
        <v>8</v>
      </c>
      <c r="B132" s="72"/>
      <c r="C132" s="72"/>
      <c r="D132" s="72"/>
      <c r="E132" s="73" t="s">
        <v>41</v>
      </c>
      <c r="F132" s="73"/>
      <c r="G132" s="73"/>
      <c r="H132" s="60"/>
      <c r="I132" s="60"/>
      <c r="J132" s="68"/>
      <c r="L132" s="72" t="s">
        <v>8</v>
      </c>
      <c r="M132" s="72"/>
      <c r="N132" s="72"/>
      <c r="O132" s="72"/>
      <c r="P132" s="73" t="s">
        <v>47</v>
      </c>
      <c r="Q132" s="73"/>
      <c r="R132" s="73"/>
      <c r="S132" s="60"/>
      <c r="T132" s="60"/>
      <c r="U132" s="68"/>
    </row>
    <row r="133" spans="1:21" s="2" customFormat="1" ht="4.9000000000000004" customHeight="1" x14ac:dyDescent="0.25">
      <c r="A133" s="5"/>
      <c r="H133" s="60"/>
      <c r="I133" s="60"/>
      <c r="J133" s="68"/>
      <c r="L133" s="5"/>
      <c r="S133" s="60"/>
      <c r="T133" s="60"/>
      <c r="U133" s="68"/>
    </row>
    <row r="134" spans="1:21" s="2" customFormat="1" ht="18.600000000000001" customHeight="1" x14ac:dyDescent="0.25">
      <c r="A134" s="74" t="s">
        <v>11</v>
      </c>
      <c r="B134" s="75"/>
      <c r="C134" s="75"/>
      <c r="D134" s="73" t="s">
        <v>48</v>
      </c>
      <c r="E134" s="73"/>
      <c r="F134" s="73"/>
      <c r="G134" s="73"/>
      <c r="H134" s="60"/>
      <c r="I134" s="60"/>
      <c r="J134" s="68"/>
      <c r="L134" s="74" t="s">
        <v>11</v>
      </c>
      <c r="M134" s="75"/>
      <c r="N134" s="75"/>
      <c r="O134" s="73" t="s">
        <v>12</v>
      </c>
      <c r="P134" s="73"/>
      <c r="Q134" s="73"/>
      <c r="R134" s="73"/>
      <c r="S134" s="60"/>
      <c r="T134" s="60"/>
      <c r="U134" s="68"/>
    </row>
    <row r="135" spans="1:21" s="2" customFormat="1" ht="4.9000000000000004" customHeight="1" x14ac:dyDescent="0.25">
      <c r="A135" s="5"/>
      <c r="H135" s="60"/>
      <c r="I135" s="60"/>
      <c r="J135" s="68"/>
      <c r="L135" s="5"/>
      <c r="S135" s="60"/>
      <c r="T135" s="60"/>
      <c r="U135" s="68"/>
    </row>
    <row r="136" spans="1:21" s="2" customFormat="1" ht="18.600000000000001" customHeight="1" x14ac:dyDescent="0.25">
      <c r="A136" s="69" t="s">
        <v>45</v>
      </c>
      <c r="B136" s="70"/>
      <c r="C136" s="70"/>
      <c r="D136" s="70"/>
      <c r="E136" s="70"/>
      <c r="F136" s="70"/>
      <c r="G136" s="70"/>
      <c r="H136" s="60"/>
      <c r="I136" s="60"/>
      <c r="J136" s="68"/>
      <c r="L136" s="69" t="s">
        <v>14</v>
      </c>
      <c r="M136" s="70"/>
      <c r="N136" s="70"/>
      <c r="O136" s="70"/>
      <c r="P136" s="70"/>
      <c r="Q136" s="70"/>
      <c r="R136" s="70"/>
      <c r="S136" s="60"/>
      <c r="T136" s="60"/>
      <c r="U136" s="68"/>
    </row>
    <row r="137" spans="1:21" s="2" customFormat="1" ht="4.9000000000000004" customHeight="1" x14ac:dyDescent="0.25">
      <c r="A137" s="5"/>
      <c r="H137" s="60"/>
      <c r="I137" s="60"/>
      <c r="J137" s="68"/>
      <c r="L137" s="5"/>
      <c r="S137" s="60"/>
      <c r="T137" s="60"/>
      <c r="U137" s="68"/>
    </row>
    <row r="138" spans="1:21" s="2" customFormat="1" ht="18.600000000000001" customHeight="1" x14ac:dyDescent="0.25">
      <c r="A138" s="71" t="s">
        <v>16</v>
      </c>
      <c r="B138" s="71"/>
      <c r="C138" s="71"/>
      <c r="D138" s="71"/>
      <c r="E138" s="71"/>
      <c r="F138" s="71"/>
      <c r="G138" s="71"/>
      <c r="H138" s="60"/>
      <c r="I138" s="60"/>
      <c r="J138" s="68"/>
      <c r="L138" s="71" t="s">
        <v>16</v>
      </c>
      <c r="M138" s="71"/>
      <c r="N138" s="71"/>
      <c r="O138" s="71"/>
      <c r="P138" s="71"/>
      <c r="Q138" s="71"/>
      <c r="R138" s="71"/>
      <c r="S138" s="60"/>
      <c r="T138" s="60"/>
      <c r="U138" s="68"/>
    </row>
    <row r="139" spans="1:21" s="2" customFormat="1" ht="4.9000000000000004" customHeight="1" x14ac:dyDescent="0.25">
      <c r="A139" s="5"/>
      <c r="H139" s="60"/>
      <c r="I139" s="60"/>
      <c r="J139" s="68"/>
      <c r="L139" s="5"/>
      <c r="S139" s="60"/>
      <c r="T139" s="60"/>
      <c r="U139" s="68"/>
    </row>
    <row r="140" spans="1:21" s="2" customFormat="1" ht="18.600000000000001" customHeight="1" x14ac:dyDescent="0.25">
      <c r="A140" s="6">
        <v>84</v>
      </c>
      <c r="B140" s="6">
        <v>88</v>
      </c>
      <c r="C140" s="6">
        <v>92</v>
      </c>
      <c r="D140" s="6">
        <v>96</v>
      </c>
      <c r="E140" s="6">
        <v>100</v>
      </c>
      <c r="F140" s="7"/>
      <c r="G140" s="7" t="s">
        <v>17</v>
      </c>
      <c r="H140" s="60"/>
      <c r="I140" s="60"/>
      <c r="J140" s="68"/>
      <c r="L140" s="6">
        <v>84</v>
      </c>
      <c r="M140" s="6">
        <v>88</v>
      </c>
      <c r="N140" s="6">
        <v>92</v>
      </c>
      <c r="O140" s="6">
        <v>96</v>
      </c>
      <c r="P140" s="6">
        <v>100</v>
      </c>
      <c r="Q140" s="7"/>
      <c r="R140" s="7" t="s">
        <v>17</v>
      </c>
      <c r="S140" s="60"/>
      <c r="T140" s="60"/>
      <c r="U140" s="68"/>
    </row>
    <row r="141" spans="1:21" s="2" customFormat="1" ht="18.600000000000001" customHeight="1" x14ac:dyDescent="0.25">
      <c r="A141" s="12"/>
      <c r="B141" s="9">
        <v>2</v>
      </c>
      <c r="C141" s="9">
        <v>57</v>
      </c>
      <c r="D141" s="9">
        <v>94</v>
      </c>
      <c r="E141" s="9">
        <v>76</v>
      </c>
      <c r="F141" s="10"/>
      <c r="G141" s="10" t="s">
        <v>18</v>
      </c>
      <c r="H141" s="60"/>
      <c r="I141" s="60"/>
      <c r="J141" s="68"/>
      <c r="L141" s="8">
        <v>67</v>
      </c>
      <c r="M141" s="9">
        <v>56</v>
      </c>
      <c r="N141" s="9">
        <v>32</v>
      </c>
      <c r="O141" s="9">
        <v>6</v>
      </c>
      <c r="P141" s="10"/>
      <c r="Q141" s="10"/>
      <c r="R141" s="10" t="s">
        <v>18</v>
      </c>
      <c r="S141" s="60"/>
      <c r="T141" s="60"/>
      <c r="U141" s="68"/>
    </row>
    <row r="142" spans="1:21" s="2" customFormat="1" ht="18.600000000000001" customHeight="1" x14ac:dyDescent="0.25">
      <c r="A142" s="3"/>
      <c r="B142" s="3"/>
      <c r="C142" s="3"/>
      <c r="D142" s="3"/>
      <c r="E142" s="3"/>
      <c r="F142" s="11"/>
      <c r="G142" s="7">
        <f>SUM(A142:F142)</f>
        <v>0</v>
      </c>
      <c r="H142" s="60"/>
      <c r="I142" s="60"/>
      <c r="J142" s="68"/>
      <c r="L142" s="3"/>
      <c r="M142" s="3"/>
      <c r="N142" s="3"/>
      <c r="O142" s="3"/>
      <c r="P142" s="3"/>
      <c r="Q142" s="11"/>
      <c r="R142" s="7">
        <f>SUM(L142:Q142)</f>
        <v>0</v>
      </c>
      <c r="S142" s="60"/>
      <c r="T142" s="60"/>
      <c r="U142" s="68"/>
    </row>
    <row r="143" spans="1:21" s="2" customFormat="1" ht="4.9000000000000004" customHeight="1" x14ac:dyDescent="0.25">
      <c r="A143" s="5"/>
      <c r="H143" s="60"/>
      <c r="I143" s="60"/>
      <c r="J143" s="68"/>
      <c r="L143" s="5"/>
      <c r="S143" s="60"/>
      <c r="T143" s="60"/>
      <c r="U143" s="68"/>
    </row>
    <row r="144" spans="1:21" s="2" customFormat="1" ht="18.600000000000001" customHeight="1" x14ac:dyDescent="0.25">
      <c r="A144" s="76" t="s">
        <v>19</v>
      </c>
      <c r="B144" s="77"/>
      <c r="C144" s="77"/>
      <c r="D144" s="77"/>
      <c r="E144" s="77"/>
      <c r="F144" s="84">
        <v>716</v>
      </c>
      <c r="G144" s="85"/>
      <c r="H144" s="60"/>
      <c r="I144" s="60"/>
      <c r="J144" s="68"/>
      <c r="L144" s="76" t="s">
        <v>19</v>
      </c>
      <c r="M144" s="77"/>
      <c r="N144" s="77"/>
      <c r="O144" s="77"/>
      <c r="P144" s="77"/>
      <c r="Q144" s="78">
        <v>2426</v>
      </c>
      <c r="R144" s="79"/>
      <c r="S144" s="60"/>
      <c r="T144" s="60"/>
      <c r="U144" s="68"/>
    </row>
    <row r="145" spans="1:21" s="2" customFormat="1" ht="4.9000000000000004" customHeight="1" x14ac:dyDescent="0.25">
      <c r="A145" s="5"/>
      <c r="H145" s="60"/>
      <c r="I145" s="60"/>
      <c r="J145" s="68"/>
      <c r="L145" s="5"/>
      <c r="S145" s="60"/>
      <c r="T145" s="60"/>
      <c r="U145" s="68"/>
    </row>
    <row r="146" spans="1:21" s="2" customFormat="1" ht="18.600000000000001" customHeight="1" x14ac:dyDescent="0.25">
      <c r="A146" s="76" t="s">
        <v>20</v>
      </c>
      <c r="B146" s="77"/>
      <c r="C146" s="77"/>
      <c r="D146" s="77"/>
      <c r="E146" s="77"/>
      <c r="F146" s="80">
        <f>F144*G142</f>
        <v>0</v>
      </c>
      <c r="G146" s="81"/>
      <c r="H146" s="60"/>
      <c r="I146" s="60"/>
      <c r="J146" s="68"/>
      <c r="L146" s="76" t="s">
        <v>20</v>
      </c>
      <c r="M146" s="77"/>
      <c r="N146" s="77"/>
      <c r="O146" s="77"/>
      <c r="P146" s="77"/>
      <c r="Q146" s="80">
        <f>Q144*R142</f>
        <v>0</v>
      </c>
      <c r="R146" s="81"/>
      <c r="S146" s="60"/>
      <c r="T146" s="60"/>
      <c r="U146" s="68"/>
    </row>
    <row r="147" spans="1:21" s="1" customFormat="1" ht="4.9000000000000004" customHeight="1" x14ac:dyDescent="0.3">
      <c r="A147" s="4"/>
      <c r="H147" s="60"/>
      <c r="I147" s="60"/>
      <c r="J147" s="68"/>
      <c r="L147" s="4"/>
      <c r="S147" s="60"/>
      <c r="T147" s="60"/>
      <c r="U147" s="68"/>
    </row>
    <row r="148" spans="1:21" s="1" customFormat="1" ht="11.1" customHeight="1" x14ac:dyDescent="0.3">
      <c r="A148" s="82"/>
      <c r="B148" s="83"/>
      <c r="C148" s="83"/>
      <c r="D148" s="83"/>
      <c r="E148" s="83"/>
      <c r="F148" s="83"/>
      <c r="G148" s="83"/>
      <c r="H148" s="83"/>
      <c r="I148" s="83"/>
      <c r="J148" s="83"/>
      <c r="L148" s="82"/>
      <c r="M148" s="83"/>
      <c r="N148" s="83"/>
      <c r="O148" s="83"/>
      <c r="P148" s="83"/>
      <c r="Q148" s="83"/>
      <c r="R148" s="83"/>
      <c r="S148" s="83"/>
      <c r="T148" s="83"/>
      <c r="U148" s="83"/>
    </row>
    <row r="149" spans="1:21" s="1" customFormat="1" ht="12.2" customHeight="1" x14ac:dyDescent="0.3"/>
    <row r="150" spans="1:21" s="2" customFormat="1" ht="24" customHeight="1" x14ac:dyDescent="0.25">
      <c r="A150" s="65" t="s">
        <v>5</v>
      </c>
      <c r="B150" s="65"/>
      <c r="C150" s="65"/>
      <c r="D150" s="65"/>
      <c r="E150" s="66" t="s">
        <v>49</v>
      </c>
      <c r="F150" s="66"/>
      <c r="G150" s="66"/>
      <c r="H150" s="67"/>
      <c r="I150" s="67"/>
      <c r="J150" s="67"/>
      <c r="L150" s="65" t="s">
        <v>5</v>
      </c>
      <c r="M150" s="65"/>
      <c r="N150" s="65"/>
      <c r="O150" s="65"/>
      <c r="P150" s="66" t="s">
        <v>50</v>
      </c>
      <c r="Q150" s="66"/>
      <c r="R150" s="66"/>
      <c r="S150" s="67"/>
      <c r="T150" s="67"/>
      <c r="U150" s="67"/>
    </row>
    <row r="151" spans="1:21" s="2" customFormat="1" ht="4.9000000000000004" customHeight="1" x14ac:dyDescent="0.25">
      <c r="A151" s="5"/>
      <c r="H151" s="60"/>
      <c r="I151" s="60"/>
      <c r="J151" s="68"/>
      <c r="L151" s="5"/>
      <c r="S151" s="60"/>
      <c r="T151" s="60"/>
      <c r="U151" s="68"/>
    </row>
    <row r="152" spans="1:21" s="2" customFormat="1" ht="18.600000000000001" customHeight="1" x14ac:dyDescent="0.25">
      <c r="A152" s="72" t="s">
        <v>8</v>
      </c>
      <c r="B152" s="72"/>
      <c r="C152" s="72"/>
      <c r="D152" s="72"/>
      <c r="E152" s="73" t="s">
        <v>47</v>
      </c>
      <c r="F152" s="73"/>
      <c r="G152" s="73"/>
      <c r="H152" s="60"/>
      <c r="I152" s="60"/>
      <c r="J152" s="68"/>
      <c r="L152" s="72" t="s">
        <v>8</v>
      </c>
      <c r="M152" s="72"/>
      <c r="N152" s="72"/>
      <c r="O152" s="72"/>
      <c r="P152" s="73" t="s">
        <v>47</v>
      </c>
      <c r="Q152" s="73"/>
      <c r="R152" s="73"/>
      <c r="S152" s="60"/>
      <c r="T152" s="60"/>
      <c r="U152" s="68"/>
    </row>
    <row r="153" spans="1:21" s="2" customFormat="1" ht="4.9000000000000004" customHeight="1" x14ac:dyDescent="0.25">
      <c r="A153" s="5"/>
      <c r="H153" s="60"/>
      <c r="I153" s="60"/>
      <c r="J153" s="68"/>
      <c r="L153" s="5"/>
      <c r="S153" s="60"/>
      <c r="T153" s="60"/>
      <c r="U153" s="68"/>
    </row>
    <row r="154" spans="1:21" s="2" customFormat="1" ht="18.600000000000001" customHeight="1" x14ac:dyDescent="0.25">
      <c r="A154" s="74" t="s">
        <v>11</v>
      </c>
      <c r="B154" s="75"/>
      <c r="C154" s="75"/>
      <c r="D154" s="73" t="s">
        <v>13</v>
      </c>
      <c r="E154" s="73"/>
      <c r="F154" s="73"/>
      <c r="G154" s="73"/>
      <c r="H154" s="60"/>
      <c r="I154" s="60"/>
      <c r="J154" s="68"/>
      <c r="L154" s="74" t="s">
        <v>11</v>
      </c>
      <c r="M154" s="75"/>
      <c r="N154" s="75"/>
      <c r="O154" s="73" t="s">
        <v>13</v>
      </c>
      <c r="P154" s="73"/>
      <c r="Q154" s="73"/>
      <c r="R154" s="73"/>
      <c r="S154" s="60"/>
      <c r="T154" s="60"/>
      <c r="U154" s="68"/>
    </row>
    <row r="155" spans="1:21" s="2" customFormat="1" ht="4.9000000000000004" customHeight="1" x14ac:dyDescent="0.25">
      <c r="A155" s="5"/>
      <c r="H155" s="60"/>
      <c r="I155" s="60"/>
      <c r="J155" s="68"/>
      <c r="L155" s="5"/>
      <c r="S155" s="60"/>
      <c r="T155" s="60"/>
      <c r="U155" s="68"/>
    </row>
    <row r="156" spans="1:21" s="2" customFormat="1" ht="18.600000000000001" customHeight="1" x14ac:dyDescent="0.25">
      <c r="A156" s="69" t="s">
        <v>37</v>
      </c>
      <c r="B156" s="70"/>
      <c r="C156" s="70"/>
      <c r="D156" s="70"/>
      <c r="E156" s="70"/>
      <c r="F156" s="70"/>
      <c r="G156" s="70"/>
      <c r="H156" s="60"/>
      <c r="I156" s="60"/>
      <c r="J156" s="68"/>
      <c r="L156" s="69" t="s">
        <v>15</v>
      </c>
      <c r="M156" s="70"/>
      <c r="N156" s="70"/>
      <c r="O156" s="70"/>
      <c r="P156" s="70"/>
      <c r="Q156" s="70"/>
      <c r="R156" s="70"/>
      <c r="S156" s="60"/>
      <c r="T156" s="60"/>
      <c r="U156" s="68"/>
    </row>
    <row r="157" spans="1:21" s="2" customFormat="1" ht="4.9000000000000004" customHeight="1" x14ac:dyDescent="0.25">
      <c r="A157" s="5"/>
      <c r="H157" s="60"/>
      <c r="I157" s="60"/>
      <c r="J157" s="68"/>
      <c r="L157" s="5"/>
      <c r="S157" s="60"/>
      <c r="T157" s="60"/>
      <c r="U157" s="68"/>
    </row>
    <row r="158" spans="1:21" s="2" customFormat="1" ht="18.600000000000001" customHeight="1" x14ac:dyDescent="0.25">
      <c r="A158" s="71" t="s">
        <v>16</v>
      </c>
      <c r="B158" s="71"/>
      <c r="C158" s="71"/>
      <c r="D158" s="71"/>
      <c r="E158" s="71"/>
      <c r="F158" s="71"/>
      <c r="G158" s="71"/>
      <c r="H158" s="60"/>
      <c r="I158" s="60"/>
      <c r="J158" s="68"/>
      <c r="L158" s="71" t="s">
        <v>16</v>
      </c>
      <c r="M158" s="71"/>
      <c r="N158" s="71"/>
      <c r="O158" s="71"/>
      <c r="P158" s="71"/>
      <c r="Q158" s="71"/>
      <c r="R158" s="71"/>
      <c r="S158" s="60"/>
      <c r="T158" s="60"/>
      <c r="U158" s="68"/>
    </row>
    <row r="159" spans="1:21" s="2" customFormat="1" ht="4.9000000000000004" customHeight="1" x14ac:dyDescent="0.25">
      <c r="A159" s="5"/>
      <c r="H159" s="60"/>
      <c r="I159" s="60"/>
      <c r="J159" s="68"/>
      <c r="L159" s="5"/>
      <c r="S159" s="60"/>
      <c r="T159" s="60"/>
      <c r="U159" s="68"/>
    </row>
    <row r="160" spans="1:21" s="2" customFormat="1" ht="18.600000000000001" customHeight="1" x14ac:dyDescent="0.25">
      <c r="A160" s="6">
        <v>84</v>
      </c>
      <c r="B160" s="6">
        <v>88</v>
      </c>
      <c r="C160" s="6">
        <v>92</v>
      </c>
      <c r="D160" s="6">
        <v>96</v>
      </c>
      <c r="E160" s="6">
        <v>100</v>
      </c>
      <c r="F160" s="7"/>
      <c r="G160" s="7" t="s">
        <v>17</v>
      </c>
      <c r="H160" s="60"/>
      <c r="I160" s="60"/>
      <c r="J160" s="68"/>
      <c r="L160" s="6">
        <v>84</v>
      </c>
      <c r="M160" s="6">
        <v>88</v>
      </c>
      <c r="N160" s="6">
        <v>92</v>
      </c>
      <c r="O160" s="6">
        <v>96</v>
      </c>
      <c r="P160" s="6">
        <v>100</v>
      </c>
      <c r="Q160" s="7"/>
      <c r="R160" s="7" t="s">
        <v>17</v>
      </c>
      <c r="S160" s="60"/>
      <c r="T160" s="60"/>
      <c r="U160" s="68"/>
    </row>
    <row r="161" spans="1:21" s="2" customFormat="1" ht="18.600000000000001" customHeight="1" x14ac:dyDescent="0.25">
      <c r="A161" s="8">
        <v>2</v>
      </c>
      <c r="B161" s="9">
        <v>22</v>
      </c>
      <c r="C161" s="9">
        <v>34</v>
      </c>
      <c r="D161" s="9">
        <v>12</v>
      </c>
      <c r="E161" s="10"/>
      <c r="F161" s="10"/>
      <c r="G161" s="10" t="s">
        <v>18</v>
      </c>
      <c r="H161" s="60"/>
      <c r="I161" s="60"/>
      <c r="J161" s="68"/>
      <c r="L161" s="8">
        <v>26</v>
      </c>
      <c r="M161" s="9">
        <v>31</v>
      </c>
      <c r="N161" s="9">
        <v>41</v>
      </c>
      <c r="O161" s="9">
        <v>20</v>
      </c>
      <c r="P161" s="9">
        <v>12</v>
      </c>
      <c r="Q161" s="10"/>
      <c r="R161" s="10" t="s">
        <v>18</v>
      </c>
      <c r="S161" s="60"/>
      <c r="T161" s="60"/>
      <c r="U161" s="68"/>
    </row>
    <row r="162" spans="1:21" s="2" customFormat="1" ht="18.600000000000001" customHeight="1" x14ac:dyDescent="0.25">
      <c r="A162" s="3"/>
      <c r="B162" s="3"/>
      <c r="C162" s="3"/>
      <c r="D162" s="3"/>
      <c r="E162" s="3"/>
      <c r="F162" s="11"/>
      <c r="G162" s="7">
        <f>SUM(A162:F162)</f>
        <v>0</v>
      </c>
      <c r="H162" s="60"/>
      <c r="I162" s="60"/>
      <c r="J162" s="68"/>
      <c r="L162" s="3"/>
      <c r="M162" s="3"/>
      <c r="N162" s="3"/>
      <c r="O162" s="3"/>
      <c r="P162" s="3"/>
      <c r="Q162" s="11"/>
      <c r="R162" s="7">
        <f>SUM(L162:Q162)</f>
        <v>0</v>
      </c>
      <c r="S162" s="60"/>
      <c r="T162" s="60"/>
      <c r="U162" s="68"/>
    </row>
    <row r="163" spans="1:21" s="2" customFormat="1" ht="4.9000000000000004" customHeight="1" x14ac:dyDescent="0.25">
      <c r="A163" s="5"/>
      <c r="H163" s="60"/>
      <c r="I163" s="60"/>
      <c r="J163" s="68"/>
      <c r="L163" s="5"/>
      <c r="S163" s="60"/>
      <c r="T163" s="60"/>
      <c r="U163" s="68"/>
    </row>
    <row r="164" spans="1:21" s="2" customFormat="1" ht="18.600000000000001" customHeight="1" x14ac:dyDescent="0.25">
      <c r="A164" s="76" t="s">
        <v>19</v>
      </c>
      <c r="B164" s="77"/>
      <c r="C164" s="77"/>
      <c r="D164" s="77"/>
      <c r="E164" s="77"/>
      <c r="F164" s="78">
        <v>3146</v>
      </c>
      <c r="G164" s="79"/>
      <c r="H164" s="60"/>
      <c r="I164" s="60"/>
      <c r="J164" s="68"/>
      <c r="L164" s="76" t="s">
        <v>19</v>
      </c>
      <c r="M164" s="77"/>
      <c r="N164" s="77"/>
      <c r="O164" s="77"/>
      <c r="P164" s="77"/>
      <c r="Q164" s="78">
        <v>2156</v>
      </c>
      <c r="R164" s="79"/>
      <c r="S164" s="60"/>
      <c r="T164" s="60"/>
      <c r="U164" s="68"/>
    </row>
    <row r="165" spans="1:21" s="2" customFormat="1" ht="4.9000000000000004" customHeight="1" x14ac:dyDescent="0.25">
      <c r="A165" s="5"/>
      <c r="H165" s="60"/>
      <c r="I165" s="60"/>
      <c r="J165" s="68"/>
      <c r="L165" s="5"/>
      <c r="S165" s="60"/>
      <c r="T165" s="60"/>
      <c r="U165" s="68"/>
    </row>
    <row r="166" spans="1:21" s="2" customFormat="1" ht="18.600000000000001" customHeight="1" x14ac:dyDescent="0.25">
      <c r="A166" s="76" t="s">
        <v>20</v>
      </c>
      <c r="B166" s="77"/>
      <c r="C166" s="77"/>
      <c r="D166" s="77"/>
      <c r="E166" s="77"/>
      <c r="F166" s="80">
        <f>F164*G162</f>
        <v>0</v>
      </c>
      <c r="G166" s="81"/>
      <c r="H166" s="60"/>
      <c r="I166" s="60"/>
      <c r="J166" s="68"/>
      <c r="L166" s="76" t="s">
        <v>20</v>
      </c>
      <c r="M166" s="77"/>
      <c r="N166" s="77"/>
      <c r="O166" s="77"/>
      <c r="P166" s="77"/>
      <c r="Q166" s="80">
        <f>Q164*R162</f>
        <v>0</v>
      </c>
      <c r="R166" s="81"/>
      <c r="S166" s="60"/>
      <c r="T166" s="60"/>
      <c r="U166" s="68"/>
    </row>
    <row r="167" spans="1:21" s="1" customFormat="1" ht="4.9000000000000004" customHeight="1" x14ac:dyDescent="0.3">
      <c r="A167" s="4"/>
      <c r="H167" s="60"/>
      <c r="I167" s="60"/>
      <c r="J167" s="68"/>
      <c r="L167" s="4"/>
      <c r="S167" s="60"/>
      <c r="T167" s="60"/>
      <c r="U167" s="68"/>
    </row>
    <row r="168" spans="1:21" s="1" customFormat="1" ht="11.1" customHeight="1" x14ac:dyDescent="0.3">
      <c r="A168" s="82"/>
      <c r="B168" s="83"/>
      <c r="C168" s="83"/>
      <c r="D168" s="83"/>
      <c r="E168" s="83"/>
      <c r="F168" s="83"/>
      <c r="G168" s="83"/>
      <c r="H168" s="83"/>
      <c r="I168" s="83"/>
      <c r="J168" s="83"/>
      <c r="L168" s="82"/>
      <c r="M168" s="83"/>
      <c r="N168" s="83"/>
      <c r="O168" s="83"/>
      <c r="P168" s="83"/>
      <c r="Q168" s="83"/>
      <c r="R168" s="83"/>
      <c r="S168" s="83"/>
      <c r="T168" s="83"/>
      <c r="U168" s="83"/>
    </row>
    <row r="169" spans="1:21" s="1" customFormat="1" ht="12.2" customHeight="1" x14ac:dyDescent="0.3"/>
    <row r="170" spans="1:21" s="2" customFormat="1" ht="24" customHeight="1" x14ac:dyDescent="0.25">
      <c r="A170" s="65" t="s">
        <v>5</v>
      </c>
      <c r="B170" s="65"/>
      <c r="C170" s="65"/>
      <c r="D170" s="65"/>
      <c r="E170" s="66" t="s">
        <v>51</v>
      </c>
      <c r="F170" s="66"/>
      <c r="G170" s="66"/>
      <c r="H170" s="67"/>
      <c r="I170" s="67"/>
      <c r="J170" s="67"/>
    </row>
    <row r="171" spans="1:21" s="2" customFormat="1" ht="4.9000000000000004" customHeight="1" x14ac:dyDescent="0.25">
      <c r="A171" s="5"/>
      <c r="H171" s="60"/>
      <c r="I171" s="60"/>
      <c r="J171" s="68"/>
    </row>
    <row r="172" spans="1:21" s="2" customFormat="1" ht="18.600000000000001" customHeight="1" x14ac:dyDescent="0.25">
      <c r="A172" s="72" t="s">
        <v>8</v>
      </c>
      <c r="B172" s="72"/>
      <c r="C172" s="72"/>
      <c r="D172" s="72"/>
      <c r="E172" s="73" t="s">
        <v>52</v>
      </c>
      <c r="F172" s="73"/>
      <c r="G172" s="73"/>
      <c r="H172" s="60"/>
      <c r="I172" s="60"/>
      <c r="J172" s="68"/>
    </row>
    <row r="173" spans="1:21" s="2" customFormat="1" ht="4.9000000000000004" customHeight="1" x14ac:dyDescent="0.25">
      <c r="A173" s="5"/>
      <c r="H173" s="60"/>
      <c r="I173" s="60"/>
      <c r="J173" s="68"/>
    </row>
    <row r="174" spans="1:21" s="2" customFormat="1" ht="18.600000000000001" customHeight="1" x14ac:dyDescent="0.25">
      <c r="A174" s="74" t="s">
        <v>11</v>
      </c>
      <c r="B174" s="75"/>
      <c r="C174" s="75"/>
      <c r="D174" s="73" t="s">
        <v>26</v>
      </c>
      <c r="E174" s="73"/>
      <c r="F174" s="73"/>
      <c r="G174" s="73"/>
      <c r="H174" s="60"/>
      <c r="I174" s="60"/>
      <c r="J174" s="68"/>
    </row>
    <row r="175" spans="1:21" s="2" customFormat="1" ht="4.9000000000000004" customHeight="1" x14ac:dyDescent="0.25">
      <c r="A175" s="5"/>
      <c r="H175" s="60"/>
      <c r="I175" s="60"/>
      <c r="J175" s="68"/>
    </row>
    <row r="176" spans="1:21" s="2" customFormat="1" ht="18.600000000000001" customHeight="1" x14ac:dyDescent="0.25">
      <c r="A176" s="69" t="s">
        <v>53</v>
      </c>
      <c r="B176" s="70"/>
      <c r="C176" s="70"/>
      <c r="D176" s="70"/>
      <c r="E176" s="70"/>
      <c r="F176" s="70"/>
      <c r="G176" s="70"/>
      <c r="H176" s="60"/>
      <c r="I176" s="60"/>
      <c r="J176" s="68"/>
    </row>
    <row r="177" spans="1:10" s="2" customFormat="1" ht="4.9000000000000004" customHeight="1" x14ac:dyDescent="0.25">
      <c r="A177" s="5"/>
      <c r="H177" s="60"/>
      <c r="I177" s="60"/>
      <c r="J177" s="68"/>
    </row>
    <row r="178" spans="1:10" s="2" customFormat="1" ht="18.600000000000001" customHeight="1" x14ac:dyDescent="0.25">
      <c r="A178" s="71" t="s">
        <v>16</v>
      </c>
      <c r="B178" s="71"/>
      <c r="C178" s="71"/>
      <c r="D178" s="71"/>
      <c r="E178" s="71"/>
      <c r="F178" s="71"/>
      <c r="G178" s="71"/>
      <c r="H178" s="60"/>
      <c r="I178" s="60"/>
      <c r="J178" s="68"/>
    </row>
    <row r="179" spans="1:10" s="2" customFormat="1" ht="4.9000000000000004" customHeight="1" x14ac:dyDescent="0.25">
      <c r="A179" s="5"/>
      <c r="H179" s="60"/>
      <c r="I179" s="60"/>
      <c r="J179" s="68"/>
    </row>
    <row r="180" spans="1:10" s="2" customFormat="1" ht="18.600000000000001" customHeight="1" x14ac:dyDescent="0.25">
      <c r="A180" s="6">
        <v>84</v>
      </c>
      <c r="B180" s="6">
        <v>88</v>
      </c>
      <c r="C180" s="6">
        <v>92</v>
      </c>
      <c r="D180" s="6">
        <v>96</v>
      </c>
      <c r="E180" s="6">
        <v>100</v>
      </c>
      <c r="F180" s="7"/>
      <c r="G180" s="7" t="s">
        <v>17</v>
      </c>
      <c r="H180" s="60"/>
      <c r="I180" s="60"/>
      <c r="J180" s="68"/>
    </row>
    <row r="181" spans="1:10" s="2" customFormat="1" ht="18.600000000000001" customHeight="1" x14ac:dyDescent="0.25">
      <c r="A181" s="8">
        <v>175</v>
      </c>
      <c r="B181" s="9">
        <v>270</v>
      </c>
      <c r="C181" s="9">
        <v>266</v>
      </c>
      <c r="D181" s="9">
        <v>230</v>
      </c>
      <c r="E181" s="9">
        <v>176</v>
      </c>
      <c r="F181" s="10"/>
      <c r="G181" s="10" t="s">
        <v>18</v>
      </c>
      <c r="H181" s="60"/>
      <c r="I181" s="60"/>
      <c r="J181" s="68"/>
    </row>
    <row r="182" spans="1:10" s="2" customFormat="1" ht="18.600000000000001" customHeight="1" x14ac:dyDescent="0.25">
      <c r="A182" s="3"/>
      <c r="B182" s="3"/>
      <c r="C182" s="3"/>
      <c r="D182" s="3"/>
      <c r="E182" s="3"/>
      <c r="F182" s="11"/>
      <c r="G182" s="7">
        <f>SUM(A182:F182)</f>
        <v>0</v>
      </c>
      <c r="H182" s="60"/>
      <c r="I182" s="60"/>
      <c r="J182" s="68"/>
    </row>
    <row r="183" spans="1:10" s="2" customFormat="1" ht="4.9000000000000004" customHeight="1" x14ac:dyDescent="0.25">
      <c r="A183" s="5"/>
      <c r="H183" s="60"/>
      <c r="I183" s="60"/>
      <c r="J183" s="68"/>
    </row>
    <row r="184" spans="1:10" s="2" customFormat="1" ht="18.600000000000001" customHeight="1" x14ac:dyDescent="0.25">
      <c r="A184" s="76" t="s">
        <v>19</v>
      </c>
      <c r="B184" s="77"/>
      <c r="C184" s="77"/>
      <c r="D184" s="77"/>
      <c r="E184" s="77"/>
      <c r="F184" s="84">
        <v>986</v>
      </c>
      <c r="G184" s="85"/>
      <c r="H184" s="60"/>
      <c r="I184" s="60"/>
      <c r="J184" s="68"/>
    </row>
    <row r="185" spans="1:10" s="2" customFormat="1" ht="4.9000000000000004" customHeight="1" x14ac:dyDescent="0.25">
      <c r="A185" s="5"/>
      <c r="H185" s="60"/>
      <c r="I185" s="60"/>
      <c r="J185" s="68"/>
    </row>
    <row r="186" spans="1:10" s="2" customFormat="1" ht="18.600000000000001" customHeight="1" x14ac:dyDescent="0.25">
      <c r="A186" s="76" t="s">
        <v>20</v>
      </c>
      <c r="B186" s="77"/>
      <c r="C186" s="77"/>
      <c r="D186" s="77"/>
      <c r="E186" s="77"/>
      <c r="F186" s="80">
        <f>F184*G182</f>
        <v>0</v>
      </c>
      <c r="G186" s="81"/>
      <c r="H186" s="60"/>
      <c r="I186" s="60"/>
      <c r="J186" s="68"/>
    </row>
    <row r="187" spans="1:10" s="1" customFormat="1" ht="4.9000000000000004" customHeight="1" x14ac:dyDescent="0.3">
      <c r="A187" s="4"/>
      <c r="H187" s="60"/>
      <c r="I187" s="60"/>
      <c r="J187" s="68"/>
    </row>
    <row r="188" spans="1:10" s="1" customFormat="1" ht="11.1" customHeight="1" x14ac:dyDescent="0.3">
      <c r="A188" s="82"/>
      <c r="B188" s="83"/>
      <c r="C188" s="83"/>
      <c r="D188" s="83"/>
      <c r="E188" s="83"/>
      <c r="F188" s="83"/>
      <c r="G188" s="83"/>
      <c r="H188" s="83"/>
      <c r="I188" s="83"/>
      <c r="J188" s="83"/>
    </row>
    <row r="189" spans="1:10" s="1" customFormat="1" ht="12.2" customHeight="1" x14ac:dyDescent="0.3"/>
  </sheetData>
  <sheetProtection password="CF5A" sheet="1" objects="1" scenarios="1" sort="0" autoFilter="0"/>
  <mergeCells count="247">
    <mergeCell ref="A186:E186"/>
    <mergeCell ref="F186:G186"/>
    <mergeCell ref="A188:J188"/>
    <mergeCell ref="A170:D170"/>
    <mergeCell ref="E170:G170"/>
    <mergeCell ref="H170:J187"/>
    <mergeCell ref="A172:D172"/>
    <mergeCell ref="E172:G172"/>
    <mergeCell ref="A174:C174"/>
    <mergeCell ref="D174:G174"/>
    <mergeCell ref="A176:G176"/>
    <mergeCell ref="A178:G178"/>
    <mergeCell ref="A184:E184"/>
    <mergeCell ref="A166:E166"/>
    <mergeCell ref="F166:G166"/>
    <mergeCell ref="F184:G184"/>
    <mergeCell ref="L166:P166"/>
    <mergeCell ref="Q166:R166"/>
    <mergeCell ref="A168:J168"/>
    <mergeCell ref="L168:U168"/>
    <mergeCell ref="A158:G158"/>
    <mergeCell ref="L158:R158"/>
    <mergeCell ref="A164:E164"/>
    <mergeCell ref="F164:G164"/>
    <mergeCell ref="L164:P164"/>
    <mergeCell ref="Q164:R164"/>
    <mergeCell ref="A154:C154"/>
    <mergeCell ref="D154:G154"/>
    <mergeCell ref="L154:N154"/>
    <mergeCell ref="O154:R154"/>
    <mergeCell ref="A156:G156"/>
    <mergeCell ref="L156:R156"/>
    <mergeCell ref="A150:D150"/>
    <mergeCell ref="E150:G150"/>
    <mergeCell ref="H150:J167"/>
    <mergeCell ref="L150:O150"/>
    <mergeCell ref="P150:R150"/>
    <mergeCell ref="S150:U167"/>
    <mergeCell ref="A152:D152"/>
    <mergeCell ref="E152:G152"/>
    <mergeCell ref="L152:O152"/>
    <mergeCell ref="P152:R152"/>
    <mergeCell ref="A146:E146"/>
    <mergeCell ref="F146:G146"/>
    <mergeCell ref="L146:P146"/>
    <mergeCell ref="Q146:R146"/>
    <mergeCell ref="A148:J148"/>
    <mergeCell ref="L148:U148"/>
    <mergeCell ref="A138:G138"/>
    <mergeCell ref="L138:R138"/>
    <mergeCell ref="A144:E144"/>
    <mergeCell ref="F144:G144"/>
    <mergeCell ref="L144:P144"/>
    <mergeCell ref="Q144:R144"/>
    <mergeCell ref="A134:C134"/>
    <mergeCell ref="D134:G134"/>
    <mergeCell ref="L134:N134"/>
    <mergeCell ref="O134:R134"/>
    <mergeCell ref="A136:G136"/>
    <mergeCell ref="L136:R136"/>
    <mergeCell ref="A130:D130"/>
    <mergeCell ref="E130:G130"/>
    <mergeCell ref="H130:J147"/>
    <mergeCell ref="L130:O130"/>
    <mergeCell ref="P130:R130"/>
    <mergeCell ref="S130:U147"/>
    <mergeCell ref="A132:D132"/>
    <mergeCell ref="E132:G132"/>
    <mergeCell ref="L132:O132"/>
    <mergeCell ref="P132:R132"/>
    <mergeCell ref="A126:E126"/>
    <mergeCell ref="F126:G126"/>
    <mergeCell ref="L126:P126"/>
    <mergeCell ref="Q126:R126"/>
    <mergeCell ref="A128:J128"/>
    <mergeCell ref="L128:U128"/>
    <mergeCell ref="A118:G118"/>
    <mergeCell ref="L118:R118"/>
    <mergeCell ref="A124:E124"/>
    <mergeCell ref="F124:G124"/>
    <mergeCell ref="L124:P124"/>
    <mergeCell ref="Q124:R124"/>
    <mergeCell ref="A114:C114"/>
    <mergeCell ref="D114:G114"/>
    <mergeCell ref="L114:N114"/>
    <mergeCell ref="O114:R114"/>
    <mergeCell ref="A116:G116"/>
    <mergeCell ref="L116:R116"/>
    <mergeCell ref="A110:D110"/>
    <mergeCell ref="E110:G110"/>
    <mergeCell ref="H110:J127"/>
    <mergeCell ref="L110:O110"/>
    <mergeCell ref="P110:R110"/>
    <mergeCell ref="S110:U127"/>
    <mergeCell ref="A112:D112"/>
    <mergeCell ref="E112:G112"/>
    <mergeCell ref="L112:O112"/>
    <mergeCell ref="P112:R112"/>
    <mergeCell ref="A106:E106"/>
    <mergeCell ref="F106:G106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L32:O32"/>
    <mergeCell ref="P32:R32"/>
    <mergeCell ref="A34:C34"/>
    <mergeCell ref="D34:G34"/>
    <mergeCell ref="L34:N34"/>
    <mergeCell ref="O34:R34"/>
    <mergeCell ref="A28:J28"/>
    <mergeCell ref="L28:U28"/>
    <mergeCell ref="A30:D30"/>
    <mergeCell ref="E30:G30"/>
    <mergeCell ref="H30:J47"/>
    <mergeCell ref="L30:O30"/>
    <mergeCell ref="P30:R30"/>
    <mergeCell ref="S30:U47"/>
    <mergeCell ref="A32:D32"/>
    <mergeCell ref="E32:G32"/>
    <mergeCell ref="A24:E24"/>
    <mergeCell ref="F24:G24"/>
    <mergeCell ref="L24:P24"/>
    <mergeCell ref="Q24:R24"/>
    <mergeCell ref="A26:E26"/>
    <mergeCell ref="F26:G26"/>
    <mergeCell ref="L26:P26"/>
    <mergeCell ref="Q26:R26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O14:R14"/>
    <mergeCell ref="C8:F8"/>
    <mergeCell ref="G8:I8"/>
    <mergeCell ref="A10:D10"/>
    <mergeCell ref="E10:G10"/>
    <mergeCell ref="H10:J27"/>
    <mergeCell ref="L10:O10"/>
    <mergeCell ref="A16:G16"/>
    <mergeCell ref="L16:R16"/>
    <mergeCell ref="A18:G18"/>
    <mergeCell ref="L18:R18"/>
    <mergeCell ref="C2:F2"/>
    <mergeCell ref="G2:I2"/>
    <mergeCell ref="R2:U2"/>
    <mergeCell ref="C4:F4"/>
    <mergeCell ref="G4:I4"/>
    <mergeCell ref="C6:F6"/>
    <mergeCell ref="G6:I6"/>
  </mergeCells>
  <pageMargins left="0.7" right="0.7" top="0" bottom="0" header="0.3" footer="0.3"/>
  <pageSetup paperSize="9" scale="85" orientation="landscape" r:id="rId1"/>
  <rowBreaks count="3" manualBreakCount="3">
    <brk id="46" max="16383" man="1"/>
    <brk id="106" max="16383" man="1"/>
    <brk id="166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6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54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55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56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57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58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58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59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60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61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62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84</v>
      </c>
      <c r="B20" s="6">
        <v>88</v>
      </c>
      <c r="C20" s="6">
        <v>92</v>
      </c>
      <c r="D20" s="6">
        <v>96</v>
      </c>
      <c r="E20" s="6">
        <v>100</v>
      </c>
      <c r="F20" s="7"/>
      <c r="G20" s="7" t="s">
        <v>17</v>
      </c>
      <c r="H20" s="60"/>
      <c r="I20" s="60"/>
      <c r="J20" s="68"/>
      <c r="L20" s="6">
        <v>84</v>
      </c>
      <c r="M20" s="6">
        <v>88</v>
      </c>
      <c r="N20" s="6">
        <v>92</v>
      </c>
      <c r="O20" s="6">
        <v>96</v>
      </c>
      <c r="P20" s="6">
        <v>100</v>
      </c>
      <c r="Q20" s="7"/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8">
        <v>28</v>
      </c>
      <c r="B21" s="9">
        <v>1</v>
      </c>
      <c r="C21" s="10"/>
      <c r="D21" s="10"/>
      <c r="E21" s="10"/>
      <c r="F21" s="10"/>
      <c r="G21" s="10" t="s">
        <v>18</v>
      </c>
      <c r="H21" s="60"/>
      <c r="I21" s="60"/>
      <c r="J21" s="68"/>
      <c r="L21" s="12"/>
      <c r="M21" s="9">
        <v>9</v>
      </c>
      <c r="N21" s="9">
        <v>63</v>
      </c>
      <c r="O21" s="10"/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11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11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3191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4496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63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64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58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65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66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67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62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68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84</v>
      </c>
      <c r="B40" s="6">
        <v>88</v>
      </c>
      <c r="C40" s="6">
        <v>92</v>
      </c>
      <c r="D40" s="6">
        <v>96</v>
      </c>
      <c r="E40" s="6">
        <v>100</v>
      </c>
      <c r="F40" s="7"/>
      <c r="G40" s="7" t="s">
        <v>17</v>
      </c>
      <c r="H40" s="60"/>
      <c r="I40" s="60"/>
      <c r="J40" s="68"/>
      <c r="L40" s="6">
        <v>84</v>
      </c>
      <c r="M40" s="6">
        <v>88</v>
      </c>
      <c r="N40" s="6">
        <v>92</v>
      </c>
      <c r="O40" s="6">
        <v>96</v>
      </c>
      <c r="P40" s="6">
        <v>100</v>
      </c>
      <c r="Q40" s="7"/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12"/>
      <c r="B41" s="10"/>
      <c r="C41" s="9">
        <v>98</v>
      </c>
      <c r="D41" s="9">
        <v>51</v>
      </c>
      <c r="E41" s="9">
        <v>19</v>
      </c>
      <c r="F41" s="10"/>
      <c r="G41" s="10" t="s">
        <v>18</v>
      </c>
      <c r="H41" s="60"/>
      <c r="I41" s="60"/>
      <c r="J41" s="68"/>
      <c r="L41" s="8">
        <v>84</v>
      </c>
      <c r="M41" s="9">
        <v>117</v>
      </c>
      <c r="N41" s="9">
        <v>143</v>
      </c>
      <c r="O41" s="9">
        <v>99</v>
      </c>
      <c r="P41" s="9">
        <v>63</v>
      </c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11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11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3776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4541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69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69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65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65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12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70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71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71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84</v>
      </c>
      <c r="B60" s="6">
        <v>88</v>
      </c>
      <c r="C60" s="6">
        <v>92</v>
      </c>
      <c r="D60" s="6">
        <v>96</v>
      </c>
      <c r="E60" s="6">
        <v>100</v>
      </c>
      <c r="F60" s="7"/>
      <c r="G60" s="7" t="s">
        <v>17</v>
      </c>
      <c r="H60" s="60"/>
      <c r="I60" s="60"/>
      <c r="J60" s="68"/>
      <c r="L60" s="6">
        <v>84</v>
      </c>
      <c r="M60" s="6">
        <v>88</v>
      </c>
      <c r="N60" s="6">
        <v>92</v>
      </c>
      <c r="O60" s="6">
        <v>96</v>
      </c>
      <c r="P60" s="6">
        <v>100</v>
      </c>
      <c r="Q60" s="7"/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12"/>
      <c r="B61" s="9">
        <v>1</v>
      </c>
      <c r="C61" s="9">
        <v>53</v>
      </c>
      <c r="D61" s="9">
        <v>8</v>
      </c>
      <c r="E61" s="9">
        <v>2</v>
      </c>
      <c r="F61" s="10"/>
      <c r="G61" s="10" t="s">
        <v>18</v>
      </c>
      <c r="H61" s="60"/>
      <c r="I61" s="60"/>
      <c r="J61" s="68"/>
      <c r="L61" s="12"/>
      <c r="M61" s="10"/>
      <c r="N61" s="9">
        <v>1</v>
      </c>
      <c r="O61" s="10"/>
      <c r="P61" s="9">
        <v>1</v>
      </c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11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11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9086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9086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</sheetData>
  <sheetProtection password="CF5A" sheet="1" objects="1" scenarios="1" sort="0" autoFilter="0"/>
  <mergeCells count="94"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1" manualBreakCount="1">
    <brk id="46" max="16383" man="1"/>
  </row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4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72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73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G22+R22+G42+R42+G62+R62+G82+R82+G102+R102+G122+R122+G142+R142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F26+Q26+F46+Q46+F66+Q66+F86+Q86+F106+Q106+F126+Q126+F146+Q146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74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74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75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75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/>
      <c r="B16" s="70"/>
      <c r="C16" s="70"/>
      <c r="D16" s="70"/>
      <c r="E16" s="70"/>
      <c r="F16" s="70"/>
      <c r="G16" s="70"/>
      <c r="H16" s="60"/>
      <c r="I16" s="60"/>
      <c r="J16" s="68"/>
      <c r="L16" s="69" t="s">
        <v>76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84</v>
      </c>
      <c r="B20" s="6">
        <v>88</v>
      </c>
      <c r="C20" s="6">
        <v>92</v>
      </c>
      <c r="D20" s="6">
        <v>96</v>
      </c>
      <c r="E20" s="6">
        <v>100</v>
      </c>
      <c r="F20" s="7"/>
      <c r="G20" s="7" t="s">
        <v>17</v>
      </c>
      <c r="H20" s="60"/>
      <c r="I20" s="60"/>
      <c r="J20" s="68"/>
      <c r="L20" s="6">
        <v>84</v>
      </c>
      <c r="M20" s="6">
        <v>88</v>
      </c>
      <c r="N20" s="6">
        <v>92</v>
      </c>
      <c r="O20" s="6">
        <v>96</v>
      </c>
      <c r="P20" s="6">
        <v>100</v>
      </c>
      <c r="Q20" s="7"/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8">
        <v>5</v>
      </c>
      <c r="B21" s="9">
        <v>3</v>
      </c>
      <c r="C21" s="10"/>
      <c r="D21" s="10"/>
      <c r="E21" s="10"/>
      <c r="F21" s="10"/>
      <c r="G21" s="10" t="s">
        <v>18</v>
      </c>
      <c r="H21" s="60"/>
      <c r="I21" s="60"/>
      <c r="J21" s="68"/>
      <c r="L21" s="8">
        <v>29</v>
      </c>
      <c r="M21" s="9">
        <v>53</v>
      </c>
      <c r="N21" s="9">
        <v>76</v>
      </c>
      <c r="O21" s="9">
        <v>88</v>
      </c>
      <c r="P21" s="9">
        <v>56</v>
      </c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11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11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1121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1121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74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77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9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78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75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76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15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84</v>
      </c>
      <c r="B40" s="6">
        <v>88</v>
      </c>
      <c r="C40" s="6">
        <v>92</v>
      </c>
      <c r="D40" s="6">
        <v>96</v>
      </c>
      <c r="E40" s="6">
        <v>100</v>
      </c>
      <c r="F40" s="7"/>
      <c r="G40" s="7" t="s">
        <v>17</v>
      </c>
      <c r="H40" s="60"/>
      <c r="I40" s="60"/>
      <c r="J40" s="68"/>
      <c r="L40" s="6">
        <v>84</v>
      </c>
      <c r="M40" s="6">
        <v>88</v>
      </c>
      <c r="N40" s="6">
        <v>92</v>
      </c>
      <c r="O40" s="6">
        <v>96</v>
      </c>
      <c r="P40" s="6">
        <v>100</v>
      </c>
      <c r="Q40" s="7"/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34</v>
      </c>
      <c r="B41" s="9">
        <v>29</v>
      </c>
      <c r="C41" s="9">
        <v>59</v>
      </c>
      <c r="D41" s="9">
        <v>44</v>
      </c>
      <c r="E41" s="9">
        <v>22</v>
      </c>
      <c r="F41" s="10"/>
      <c r="G41" s="10" t="s">
        <v>18</v>
      </c>
      <c r="H41" s="60"/>
      <c r="I41" s="60"/>
      <c r="J41" s="68"/>
      <c r="L41" s="12"/>
      <c r="M41" s="10"/>
      <c r="N41" s="10"/>
      <c r="O41" s="9">
        <v>11</v>
      </c>
      <c r="P41" s="9">
        <v>26</v>
      </c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11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11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1121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1841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79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79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9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9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80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75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81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81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84</v>
      </c>
      <c r="B60" s="6">
        <v>88</v>
      </c>
      <c r="C60" s="6">
        <v>92</v>
      </c>
      <c r="D60" s="6">
        <v>96</v>
      </c>
      <c r="E60" s="6">
        <v>100</v>
      </c>
      <c r="F60" s="7"/>
      <c r="G60" s="7" t="s">
        <v>17</v>
      </c>
      <c r="H60" s="60"/>
      <c r="I60" s="60"/>
      <c r="J60" s="68"/>
      <c r="L60" s="6">
        <v>84</v>
      </c>
      <c r="M60" s="6">
        <v>88</v>
      </c>
      <c r="N60" s="6">
        <v>92</v>
      </c>
      <c r="O60" s="6">
        <v>96</v>
      </c>
      <c r="P60" s="6">
        <v>100</v>
      </c>
      <c r="Q60" s="7"/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8">
        <v>30</v>
      </c>
      <c r="B61" s="9">
        <v>5</v>
      </c>
      <c r="C61" s="10"/>
      <c r="D61" s="10"/>
      <c r="E61" s="10"/>
      <c r="F61" s="10"/>
      <c r="G61" s="10" t="s">
        <v>18</v>
      </c>
      <c r="H61" s="60"/>
      <c r="I61" s="60"/>
      <c r="J61" s="68"/>
      <c r="L61" s="12"/>
      <c r="M61" s="10"/>
      <c r="N61" s="9">
        <v>6</v>
      </c>
      <c r="O61" s="10"/>
      <c r="P61" s="10"/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11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11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84">
        <v>896</v>
      </c>
      <c r="G64" s="85"/>
      <c r="H64" s="60"/>
      <c r="I64" s="60"/>
      <c r="J64" s="68"/>
      <c r="L64" s="76" t="s">
        <v>19</v>
      </c>
      <c r="M64" s="77"/>
      <c r="N64" s="77"/>
      <c r="O64" s="77"/>
      <c r="P64" s="77"/>
      <c r="Q64" s="84">
        <v>896</v>
      </c>
      <c r="R64" s="85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82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82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9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9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75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12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83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83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84</v>
      </c>
      <c r="B80" s="6">
        <v>88</v>
      </c>
      <c r="C80" s="6">
        <v>92</v>
      </c>
      <c r="D80" s="6">
        <v>96</v>
      </c>
      <c r="E80" s="6">
        <v>100</v>
      </c>
      <c r="F80" s="7"/>
      <c r="G80" s="7" t="s">
        <v>17</v>
      </c>
      <c r="H80" s="60"/>
      <c r="I80" s="60"/>
      <c r="J80" s="68"/>
      <c r="L80" s="6">
        <v>84</v>
      </c>
      <c r="M80" s="6">
        <v>88</v>
      </c>
      <c r="N80" s="6">
        <v>92</v>
      </c>
      <c r="O80" s="6">
        <v>96</v>
      </c>
      <c r="P80" s="6">
        <v>100</v>
      </c>
      <c r="Q80" s="7"/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8">
        <v>13</v>
      </c>
      <c r="B81" s="10"/>
      <c r="C81" s="10"/>
      <c r="D81" s="9">
        <v>3</v>
      </c>
      <c r="E81" s="10"/>
      <c r="F81" s="10"/>
      <c r="G81" s="10" t="s">
        <v>18</v>
      </c>
      <c r="H81" s="60"/>
      <c r="I81" s="60"/>
      <c r="J81" s="68"/>
      <c r="L81" s="8">
        <v>24</v>
      </c>
      <c r="M81" s="9">
        <v>9</v>
      </c>
      <c r="N81" s="9">
        <v>7</v>
      </c>
      <c r="O81" s="10"/>
      <c r="P81" s="10"/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11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11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84">
        <v>851</v>
      </c>
      <c r="G84" s="85"/>
      <c r="H84" s="60"/>
      <c r="I84" s="60"/>
      <c r="J84" s="68"/>
      <c r="L84" s="76" t="s">
        <v>19</v>
      </c>
      <c r="M84" s="77"/>
      <c r="N84" s="77"/>
      <c r="O84" s="77"/>
      <c r="P84" s="77"/>
      <c r="Q84" s="84">
        <v>851</v>
      </c>
      <c r="R84" s="85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84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85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23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24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75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86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87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15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84</v>
      </c>
      <c r="B100" s="6">
        <v>88</v>
      </c>
      <c r="C100" s="6">
        <v>92</v>
      </c>
      <c r="D100" s="6">
        <v>96</v>
      </c>
      <c r="E100" s="6">
        <v>100</v>
      </c>
      <c r="F100" s="7"/>
      <c r="G100" s="7" t="s">
        <v>17</v>
      </c>
      <c r="H100" s="60"/>
      <c r="I100" s="60"/>
      <c r="J100" s="68"/>
      <c r="L100" s="6">
        <v>84</v>
      </c>
      <c r="M100" s="6">
        <v>88</v>
      </c>
      <c r="N100" s="6">
        <v>92</v>
      </c>
      <c r="O100" s="6">
        <v>96</v>
      </c>
      <c r="P100" s="6">
        <v>100</v>
      </c>
      <c r="Q100" s="7"/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8">
        <v>6</v>
      </c>
      <c r="B101" s="9">
        <v>60</v>
      </c>
      <c r="C101" s="9">
        <v>116</v>
      </c>
      <c r="D101" s="9">
        <v>122</v>
      </c>
      <c r="E101" s="9">
        <v>108</v>
      </c>
      <c r="F101" s="10"/>
      <c r="G101" s="10" t="s">
        <v>18</v>
      </c>
      <c r="H101" s="60"/>
      <c r="I101" s="60"/>
      <c r="J101" s="68"/>
      <c r="L101" s="12"/>
      <c r="M101" s="9">
        <v>45</v>
      </c>
      <c r="N101" s="9">
        <v>58</v>
      </c>
      <c r="O101" s="9">
        <v>29</v>
      </c>
      <c r="P101" s="9">
        <v>32</v>
      </c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11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11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2066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78">
        <v>3371</v>
      </c>
      <c r="R104" s="79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88</v>
      </c>
      <c r="F110" s="66"/>
      <c r="G110" s="66"/>
      <c r="H110" s="67"/>
      <c r="I110" s="67"/>
      <c r="J110" s="67"/>
      <c r="L110" s="65" t="s">
        <v>5</v>
      </c>
      <c r="M110" s="65"/>
      <c r="N110" s="65"/>
      <c r="O110" s="65"/>
      <c r="P110" s="66" t="s">
        <v>89</v>
      </c>
      <c r="Q110" s="66"/>
      <c r="R110" s="66"/>
      <c r="S110" s="67"/>
      <c r="T110" s="67"/>
      <c r="U110" s="67"/>
    </row>
    <row r="111" spans="1:21" s="2" customFormat="1" ht="4.9000000000000004" customHeight="1" x14ac:dyDescent="0.25">
      <c r="A111" s="5"/>
      <c r="H111" s="60"/>
      <c r="I111" s="60"/>
      <c r="J111" s="68"/>
      <c r="L111" s="5"/>
      <c r="S111" s="60"/>
      <c r="T111" s="60"/>
      <c r="U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24</v>
      </c>
      <c r="F112" s="73"/>
      <c r="G112" s="73"/>
      <c r="H112" s="60"/>
      <c r="I112" s="60"/>
      <c r="J112" s="68"/>
      <c r="L112" s="72" t="s">
        <v>8</v>
      </c>
      <c r="M112" s="72"/>
      <c r="N112" s="72"/>
      <c r="O112" s="72"/>
      <c r="P112" s="73" t="s">
        <v>90</v>
      </c>
      <c r="Q112" s="73"/>
      <c r="R112" s="73"/>
      <c r="S112" s="60"/>
      <c r="T112" s="60"/>
      <c r="U112" s="68"/>
    </row>
    <row r="113" spans="1:21" s="2" customFormat="1" ht="4.9000000000000004" customHeight="1" x14ac:dyDescent="0.25">
      <c r="A113" s="5"/>
      <c r="H113" s="60"/>
      <c r="I113" s="60"/>
      <c r="J113" s="68"/>
      <c r="L113" s="5"/>
      <c r="S113" s="60"/>
      <c r="T113" s="60"/>
      <c r="U113" s="68"/>
    </row>
    <row r="114" spans="1:21" s="2" customFormat="1" ht="18.600000000000001" customHeight="1" x14ac:dyDescent="0.25">
      <c r="A114" s="74" t="s">
        <v>11</v>
      </c>
      <c r="B114" s="75"/>
      <c r="C114" s="75"/>
      <c r="D114" s="73" t="s">
        <v>91</v>
      </c>
      <c r="E114" s="73"/>
      <c r="F114" s="73"/>
      <c r="G114" s="73"/>
      <c r="H114" s="60"/>
      <c r="I114" s="60"/>
      <c r="J114" s="68"/>
      <c r="L114" s="74" t="s">
        <v>11</v>
      </c>
      <c r="M114" s="75"/>
      <c r="N114" s="75"/>
      <c r="O114" s="73" t="s">
        <v>75</v>
      </c>
      <c r="P114" s="73"/>
      <c r="Q114" s="73"/>
      <c r="R114" s="73"/>
      <c r="S114" s="60"/>
      <c r="T114" s="60"/>
      <c r="U114" s="68"/>
    </row>
    <row r="115" spans="1:21" s="2" customFormat="1" ht="4.9000000000000004" customHeight="1" x14ac:dyDescent="0.25">
      <c r="A115" s="5"/>
      <c r="H115" s="60"/>
      <c r="I115" s="60"/>
      <c r="J115" s="68"/>
      <c r="L115" s="5"/>
      <c r="S115" s="60"/>
      <c r="T115" s="60"/>
      <c r="U115" s="68"/>
    </row>
    <row r="116" spans="1:21" s="2" customFormat="1" ht="18.600000000000001" customHeight="1" x14ac:dyDescent="0.25">
      <c r="A116" s="69" t="s">
        <v>15</v>
      </c>
      <c r="B116" s="70"/>
      <c r="C116" s="70"/>
      <c r="D116" s="70"/>
      <c r="E116" s="70"/>
      <c r="F116" s="70"/>
      <c r="G116" s="70"/>
      <c r="H116" s="60"/>
      <c r="I116" s="60"/>
      <c r="J116" s="68"/>
      <c r="L116" s="69" t="s">
        <v>92</v>
      </c>
      <c r="M116" s="70"/>
      <c r="N116" s="70"/>
      <c r="O116" s="70"/>
      <c r="P116" s="70"/>
      <c r="Q116" s="70"/>
      <c r="R116" s="70"/>
      <c r="S116" s="60"/>
      <c r="T116" s="60"/>
      <c r="U116" s="68"/>
    </row>
    <row r="117" spans="1:21" s="2" customFormat="1" ht="4.9000000000000004" customHeight="1" x14ac:dyDescent="0.25">
      <c r="A117" s="5"/>
      <c r="H117" s="60"/>
      <c r="I117" s="60"/>
      <c r="J117" s="68"/>
      <c r="L117" s="5"/>
      <c r="S117" s="60"/>
      <c r="T117" s="60"/>
      <c r="U117" s="68"/>
    </row>
    <row r="118" spans="1:21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  <c r="L118" s="71" t="s">
        <v>16</v>
      </c>
      <c r="M118" s="71"/>
      <c r="N118" s="71"/>
      <c r="O118" s="71"/>
      <c r="P118" s="71"/>
      <c r="Q118" s="71"/>
      <c r="R118" s="71"/>
      <c r="S118" s="60"/>
      <c r="T118" s="60"/>
      <c r="U118" s="68"/>
    </row>
    <row r="119" spans="1:21" s="2" customFormat="1" ht="4.9000000000000004" customHeight="1" x14ac:dyDescent="0.25">
      <c r="A119" s="5"/>
      <c r="H119" s="60"/>
      <c r="I119" s="60"/>
      <c r="J119" s="68"/>
      <c r="L119" s="5"/>
      <c r="S119" s="60"/>
      <c r="T119" s="60"/>
      <c r="U119" s="68"/>
    </row>
    <row r="120" spans="1:21" s="2" customFormat="1" ht="18.600000000000001" customHeight="1" x14ac:dyDescent="0.25">
      <c r="A120" s="6">
        <v>84</v>
      </c>
      <c r="B120" s="6">
        <v>88</v>
      </c>
      <c r="C120" s="6">
        <v>92</v>
      </c>
      <c r="D120" s="6">
        <v>96</v>
      </c>
      <c r="E120" s="6">
        <v>100</v>
      </c>
      <c r="F120" s="7"/>
      <c r="G120" s="7" t="s">
        <v>17</v>
      </c>
      <c r="H120" s="60"/>
      <c r="I120" s="60"/>
      <c r="J120" s="68"/>
      <c r="L120" s="6">
        <v>84</v>
      </c>
      <c r="M120" s="6">
        <v>88</v>
      </c>
      <c r="N120" s="6">
        <v>92</v>
      </c>
      <c r="O120" s="6">
        <v>96</v>
      </c>
      <c r="P120" s="6">
        <v>100</v>
      </c>
      <c r="Q120" s="7"/>
      <c r="R120" s="7" t="s">
        <v>17</v>
      </c>
      <c r="S120" s="60"/>
      <c r="T120" s="60"/>
      <c r="U120" s="68"/>
    </row>
    <row r="121" spans="1:21" s="2" customFormat="1" ht="18.600000000000001" customHeight="1" x14ac:dyDescent="0.25">
      <c r="A121" s="12"/>
      <c r="B121" s="9">
        <v>1</v>
      </c>
      <c r="C121" s="9">
        <v>19</v>
      </c>
      <c r="D121" s="9">
        <v>8</v>
      </c>
      <c r="E121" s="9">
        <v>42</v>
      </c>
      <c r="F121" s="10"/>
      <c r="G121" s="10" t="s">
        <v>18</v>
      </c>
      <c r="H121" s="60"/>
      <c r="I121" s="60"/>
      <c r="J121" s="68"/>
      <c r="L121" s="12"/>
      <c r="M121" s="10"/>
      <c r="N121" s="10"/>
      <c r="O121" s="9">
        <v>1</v>
      </c>
      <c r="P121" s="10"/>
      <c r="Q121" s="10"/>
      <c r="R121" s="10" t="s">
        <v>18</v>
      </c>
      <c r="S121" s="60"/>
      <c r="T121" s="60"/>
      <c r="U121" s="68"/>
    </row>
    <row r="122" spans="1:21" s="2" customFormat="1" ht="18.600000000000001" customHeight="1" x14ac:dyDescent="0.25">
      <c r="A122" s="3"/>
      <c r="B122" s="3"/>
      <c r="C122" s="3"/>
      <c r="D122" s="3"/>
      <c r="E122" s="3"/>
      <c r="F122" s="11"/>
      <c r="G122" s="7">
        <f>SUM(A122:F122)</f>
        <v>0</v>
      </c>
      <c r="H122" s="60"/>
      <c r="I122" s="60"/>
      <c r="J122" s="68"/>
      <c r="L122" s="3"/>
      <c r="M122" s="3"/>
      <c r="N122" s="3"/>
      <c r="O122" s="3"/>
      <c r="P122" s="3"/>
      <c r="Q122" s="11"/>
      <c r="R122" s="7">
        <f>SUM(L122:Q122)</f>
        <v>0</v>
      </c>
      <c r="S122" s="60"/>
      <c r="T122" s="60"/>
      <c r="U122" s="68"/>
    </row>
    <row r="123" spans="1:21" s="2" customFormat="1" ht="4.9000000000000004" customHeight="1" x14ac:dyDescent="0.25">
      <c r="A123" s="5"/>
      <c r="H123" s="60"/>
      <c r="I123" s="60"/>
      <c r="J123" s="68"/>
      <c r="L123" s="5"/>
      <c r="S123" s="60"/>
      <c r="T123" s="60"/>
      <c r="U123" s="68"/>
    </row>
    <row r="124" spans="1:21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3371</v>
      </c>
      <c r="G124" s="79"/>
      <c r="H124" s="60"/>
      <c r="I124" s="60"/>
      <c r="J124" s="68"/>
      <c r="L124" s="76" t="s">
        <v>19</v>
      </c>
      <c r="M124" s="77"/>
      <c r="N124" s="77"/>
      <c r="O124" s="77"/>
      <c r="P124" s="77"/>
      <c r="Q124" s="78">
        <v>1526</v>
      </c>
      <c r="R124" s="79"/>
      <c r="S124" s="60"/>
      <c r="T124" s="60"/>
      <c r="U124" s="68"/>
    </row>
    <row r="125" spans="1:21" s="2" customFormat="1" ht="4.9000000000000004" customHeight="1" x14ac:dyDescent="0.25">
      <c r="A125" s="5"/>
      <c r="H125" s="60"/>
      <c r="I125" s="60"/>
      <c r="J125" s="68"/>
      <c r="L125" s="5"/>
      <c r="S125" s="60"/>
      <c r="T125" s="60"/>
      <c r="U125" s="68"/>
    </row>
    <row r="126" spans="1:21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  <c r="L126" s="76" t="s">
        <v>20</v>
      </c>
      <c r="M126" s="77"/>
      <c r="N126" s="77"/>
      <c r="O126" s="77"/>
      <c r="P126" s="77"/>
      <c r="Q126" s="80">
        <f>Q124*R122</f>
        <v>0</v>
      </c>
      <c r="R126" s="81"/>
      <c r="S126" s="60"/>
      <c r="T126" s="60"/>
      <c r="U126" s="68"/>
    </row>
    <row r="127" spans="1:21" s="1" customFormat="1" ht="4.9000000000000004" customHeight="1" x14ac:dyDescent="0.3">
      <c r="A127" s="4"/>
      <c r="H127" s="60"/>
      <c r="I127" s="60"/>
      <c r="J127" s="68"/>
      <c r="L127" s="4"/>
      <c r="S127" s="60"/>
      <c r="T127" s="60"/>
      <c r="U127" s="68"/>
    </row>
    <row r="128" spans="1:21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  <c r="L128" s="82"/>
      <c r="M128" s="83"/>
      <c r="N128" s="83"/>
      <c r="O128" s="83"/>
      <c r="P128" s="83"/>
      <c r="Q128" s="83"/>
      <c r="R128" s="83"/>
      <c r="S128" s="83"/>
      <c r="T128" s="83"/>
      <c r="U128" s="83"/>
    </row>
    <row r="129" spans="1:21" s="1" customFormat="1" ht="12.2" customHeight="1" x14ac:dyDescent="0.3"/>
    <row r="130" spans="1:21" s="2" customFormat="1" ht="24" customHeight="1" x14ac:dyDescent="0.25">
      <c r="A130" s="65" t="s">
        <v>5</v>
      </c>
      <c r="B130" s="65"/>
      <c r="C130" s="65"/>
      <c r="D130" s="65"/>
      <c r="E130" s="66" t="s">
        <v>93</v>
      </c>
      <c r="F130" s="66"/>
      <c r="G130" s="66"/>
      <c r="H130" s="67"/>
      <c r="I130" s="67"/>
      <c r="J130" s="67"/>
      <c r="L130" s="65" t="s">
        <v>5</v>
      </c>
      <c r="M130" s="65"/>
      <c r="N130" s="65"/>
      <c r="O130" s="65"/>
      <c r="P130" s="66" t="s">
        <v>94</v>
      </c>
      <c r="Q130" s="66"/>
      <c r="R130" s="66"/>
      <c r="S130" s="67"/>
      <c r="T130" s="67"/>
      <c r="U130" s="67"/>
    </row>
    <row r="131" spans="1:21" s="2" customFormat="1" ht="4.9000000000000004" customHeight="1" x14ac:dyDescent="0.25">
      <c r="A131" s="5"/>
      <c r="H131" s="60"/>
      <c r="I131" s="60"/>
      <c r="J131" s="68"/>
      <c r="L131" s="5"/>
      <c r="S131" s="60"/>
      <c r="T131" s="60"/>
      <c r="U131" s="68"/>
    </row>
    <row r="132" spans="1:21" s="2" customFormat="1" ht="18.600000000000001" customHeight="1" x14ac:dyDescent="0.25">
      <c r="A132" s="72" t="s">
        <v>8</v>
      </c>
      <c r="B132" s="72"/>
      <c r="C132" s="72"/>
      <c r="D132" s="72"/>
      <c r="E132" s="73" t="s">
        <v>40</v>
      </c>
      <c r="F132" s="73"/>
      <c r="G132" s="73"/>
      <c r="H132" s="60"/>
      <c r="I132" s="60"/>
      <c r="J132" s="68"/>
      <c r="L132" s="72" t="s">
        <v>8</v>
      </c>
      <c r="M132" s="72"/>
      <c r="N132" s="72"/>
      <c r="O132" s="72"/>
      <c r="P132" s="73" t="s">
        <v>40</v>
      </c>
      <c r="Q132" s="73"/>
      <c r="R132" s="73"/>
      <c r="S132" s="60"/>
      <c r="T132" s="60"/>
      <c r="U132" s="68"/>
    </row>
    <row r="133" spans="1:21" s="2" customFormat="1" ht="4.9000000000000004" customHeight="1" x14ac:dyDescent="0.25">
      <c r="A133" s="5"/>
      <c r="H133" s="60"/>
      <c r="I133" s="60"/>
      <c r="J133" s="68"/>
      <c r="L133" s="5"/>
      <c r="S133" s="60"/>
      <c r="T133" s="60"/>
      <c r="U133" s="68"/>
    </row>
    <row r="134" spans="1:21" s="2" customFormat="1" ht="18.600000000000001" customHeight="1" x14ac:dyDescent="0.25">
      <c r="A134" s="74" t="s">
        <v>11</v>
      </c>
      <c r="B134" s="75"/>
      <c r="C134" s="75"/>
      <c r="D134" s="73" t="s">
        <v>80</v>
      </c>
      <c r="E134" s="73"/>
      <c r="F134" s="73"/>
      <c r="G134" s="73"/>
      <c r="H134" s="60"/>
      <c r="I134" s="60"/>
      <c r="J134" s="68"/>
      <c r="L134" s="74" t="s">
        <v>11</v>
      </c>
      <c r="M134" s="75"/>
      <c r="N134" s="75"/>
      <c r="O134" s="73" t="s">
        <v>95</v>
      </c>
      <c r="P134" s="73"/>
      <c r="Q134" s="73"/>
      <c r="R134" s="73"/>
      <c r="S134" s="60"/>
      <c r="T134" s="60"/>
      <c r="U134" s="68"/>
    </row>
    <row r="135" spans="1:21" s="2" customFormat="1" ht="4.9000000000000004" customHeight="1" x14ac:dyDescent="0.25">
      <c r="A135" s="5"/>
      <c r="H135" s="60"/>
      <c r="I135" s="60"/>
      <c r="J135" s="68"/>
      <c r="L135" s="5"/>
      <c r="S135" s="60"/>
      <c r="T135" s="60"/>
      <c r="U135" s="68"/>
    </row>
    <row r="136" spans="1:21" s="2" customFormat="1" ht="18.600000000000001" customHeight="1" x14ac:dyDescent="0.25">
      <c r="A136" s="69" t="s">
        <v>96</v>
      </c>
      <c r="B136" s="70"/>
      <c r="C136" s="70"/>
      <c r="D136" s="70"/>
      <c r="E136" s="70"/>
      <c r="F136" s="70"/>
      <c r="G136" s="70"/>
      <c r="H136" s="60"/>
      <c r="I136" s="60"/>
      <c r="J136" s="68"/>
      <c r="L136" s="69" t="s">
        <v>96</v>
      </c>
      <c r="M136" s="70"/>
      <c r="N136" s="70"/>
      <c r="O136" s="70"/>
      <c r="P136" s="70"/>
      <c r="Q136" s="70"/>
      <c r="R136" s="70"/>
      <c r="S136" s="60"/>
      <c r="T136" s="60"/>
      <c r="U136" s="68"/>
    </row>
    <row r="137" spans="1:21" s="2" customFormat="1" ht="4.9000000000000004" customHeight="1" x14ac:dyDescent="0.25">
      <c r="A137" s="5"/>
      <c r="H137" s="60"/>
      <c r="I137" s="60"/>
      <c r="J137" s="68"/>
      <c r="L137" s="5"/>
      <c r="S137" s="60"/>
      <c r="T137" s="60"/>
      <c r="U137" s="68"/>
    </row>
    <row r="138" spans="1:21" s="2" customFormat="1" ht="18.600000000000001" customHeight="1" x14ac:dyDescent="0.25">
      <c r="A138" s="71" t="s">
        <v>16</v>
      </c>
      <c r="B138" s="71"/>
      <c r="C138" s="71"/>
      <c r="D138" s="71"/>
      <c r="E138" s="71"/>
      <c r="F138" s="71"/>
      <c r="G138" s="71"/>
      <c r="H138" s="60"/>
      <c r="I138" s="60"/>
      <c r="J138" s="68"/>
      <c r="L138" s="71" t="s">
        <v>16</v>
      </c>
      <c r="M138" s="71"/>
      <c r="N138" s="71"/>
      <c r="O138" s="71"/>
      <c r="P138" s="71"/>
      <c r="Q138" s="71"/>
      <c r="R138" s="71"/>
      <c r="S138" s="60"/>
      <c r="T138" s="60"/>
      <c r="U138" s="68"/>
    </row>
    <row r="139" spans="1:21" s="2" customFormat="1" ht="4.9000000000000004" customHeight="1" x14ac:dyDescent="0.25">
      <c r="A139" s="5"/>
      <c r="H139" s="60"/>
      <c r="I139" s="60"/>
      <c r="J139" s="68"/>
      <c r="L139" s="5"/>
      <c r="S139" s="60"/>
      <c r="T139" s="60"/>
      <c r="U139" s="68"/>
    </row>
    <row r="140" spans="1:21" s="2" customFormat="1" ht="18.600000000000001" customHeight="1" x14ac:dyDescent="0.25">
      <c r="A140" s="6">
        <v>84</v>
      </c>
      <c r="B140" s="6">
        <v>88</v>
      </c>
      <c r="C140" s="6">
        <v>92</v>
      </c>
      <c r="D140" s="6">
        <v>96</v>
      </c>
      <c r="E140" s="6">
        <v>100</v>
      </c>
      <c r="F140" s="7"/>
      <c r="G140" s="7" t="s">
        <v>17</v>
      </c>
      <c r="H140" s="60"/>
      <c r="I140" s="60"/>
      <c r="J140" s="68"/>
      <c r="L140" s="6">
        <v>84</v>
      </c>
      <c r="M140" s="6">
        <v>88</v>
      </c>
      <c r="N140" s="6">
        <v>92</v>
      </c>
      <c r="O140" s="6">
        <v>96</v>
      </c>
      <c r="P140" s="6">
        <v>100</v>
      </c>
      <c r="Q140" s="7"/>
      <c r="R140" s="7" t="s">
        <v>17</v>
      </c>
      <c r="S140" s="60"/>
      <c r="T140" s="60"/>
      <c r="U140" s="68"/>
    </row>
    <row r="141" spans="1:21" s="2" customFormat="1" ht="18.600000000000001" customHeight="1" x14ac:dyDescent="0.25">
      <c r="A141" s="8">
        <v>2</v>
      </c>
      <c r="B141" s="10"/>
      <c r="C141" s="10"/>
      <c r="D141" s="10"/>
      <c r="E141" s="10"/>
      <c r="F141" s="10"/>
      <c r="G141" s="10" t="s">
        <v>18</v>
      </c>
      <c r="H141" s="60"/>
      <c r="I141" s="60"/>
      <c r="J141" s="68"/>
      <c r="L141" s="8">
        <v>71</v>
      </c>
      <c r="M141" s="9">
        <v>138</v>
      </c>
      <c r="N141" s="9">
        <v>145</v>
      </c>
      <c r="O141" s="9">
        <v>160</v>
      </c>
      <c r="P141" s="9">
        <v>53</v>
      </c>
      <c r="Q141" s="10"/>
      <c r="R141" s="10" t="s">
        <v>18</v>
      </c>
      <c r="S141" s="60"/>
      <c r="T141" s="60"/>
      <c r="U141" s="68"/>
    </row>
    <row r="142" spans="1:21" s="2" customFormat="1" ht="18.600000000000001" customHeight="1" x14ac:dyDescent="0.25">
      <c r="A142" s="3"/>
      <c r="B142" s="3"/>
      <c r="C142" s="3"/>
      <c r="D142" s="3"/>
      <c r="E142" s="3"/>
      <c r="F142" s="11"/>
      <c r="G142" s="7">
        <f>SUM(A142:F142)</f>
        <v>0</v>
      </c>
      <c r="H142" s="60"/>
      <c r="I142" s="60"/>
      <c r="J142" s="68"/>
      <c r="L142" s="3"/>
      <c r="M142" s="3"/>
      <c r="N142" s="3"/>
      <c r="O142" s="3"/>
      <c r="P142" s="3"/>
      <c r="Q142" s="11"/>
      <c r="R142" s="7">
        <f>SUM(L142:Q142)</f>
        <v>0</v>
      </c>
      <c r="S142" s="60"/>
      <c r="T142" s="60"/>
      <c r="U142" s="68"/>
    </row>
    <row r="143" spans="1:21" s="2" customFormat="1" ht="4.9000000000000004" customHeight="1" x14ac:dyDescent="0.25">
      <c r="A143" s="5"/>
      <c r="H143" s="60"/>
      <c r="I143" s="60"/>
      <c r="J143" s="68"/>
      <c r="L143" s="5"/>
      <c r="S143" s="60"/>
      <c r="T143" s="60"/>
      <c r="U143" s="68"/>
    </row>
    <row r="144" spans="1:21" s="2" customFormat="1" ht="18.600000000000001" customHeight="1" x14ac:dyDescent="0.25">
      <c r="A144" s="76" t="s">
        <v>19</v>
      </c>
      <c r="B144" s="77"/>
      <c r="C144" s="77"/>
      <c r="D144" s="77"/>
      <c r="E144" s="77"/>
      <c r="F144" s="78">
        <v>1886</v>
      </c>
      <c r="G144" s="79"/>
      <c r="H144" s="60"/>
      <c r="I144" s="60"/>
      <c r="J144" s="68"/>
      <c r="L144" s="76" t="s">
        <v>19</v>
      </c>
      <c r="M144" s="77"/>
      <c r="N144" s="77"/>
      <c r="O144" s="77"/>
      <c r="P144" s="77"/>
      <c r="Q144" s="78">
        <v>2021</v>
      </c>
      <c r="R144" s="79"/>
      <c r="S144" s="60"/>
      <c r="T144" s="60"/>
      <c r="U144" s="68"/>
    </row>
    <row r="145" spans="1:21" s="2" customFormat="1" ht="4.9000000000000004" customHeight="1" x14ac:dyDescent="0.25">
      <c r="A145" s="5"/>
      <c r="H145" s="60"/>
      <c r="I145" s="60"/>
      <c r="J145" s="68"/>
      <c r="L145" s="5"/>
      <c r="S145" s="60"/>
      <c r="T145" s="60"/>
      <c r="U145" s="68"/>
    </row>
    <row r="146" spans="1:21" s="2" customFormat="1" ht="18.600000000000001" customHeight="1" x14ac:dyDescent="0.25">
      <c r="A146" s="76" t="s">
        <v>20</v>
      </c>
      <c r="B146" s="77"/>
      <c r="C146" s="77"/>
      <c r="D146" s="77"/>
      <c r="E146" s="77"/>
      <c r="F146" s="80">
        <f>F144*G142</f>
        <v>0</v>
      </c>
      <c r="G146" s="81"/>
      <c r="H146" s="60"/>
      <c r="I146" s="60"/>
      <c r="J146" s="68"/>
      <c r="L146" s="76" t="s">
        <v>20</v>
      </c>
      <c r="M146" s="77"/>
      <c r="N146" s="77"/>
      <c r="O146" s="77"/>
      <c r="P146" s="77"/>
      <c r="Q146" s="80">
        <f>Q144*R142</f>
        <v>0</v>
      </c>
      <c r="R146" s="81"/>
      <c r="S146" s="60"/>
      <c r="T146" s="60"/>
      <c r="U146" s="68"/>
    </row>
    <row r="147" spans="1:21" s="1" customFormat="1" ht="4.9000000000000004" customHeight="1" x14ac:dyDescent="0.3">
      <c r="A147" s="4"/>
      <c r="H147" s="60"/>
      <c r="I147" s="60"/>
      <c r="J147" s="68"/>
      <c r="L147" s="4"/>
      <c r="S147" s="60"/>
      <c r="T147" s="60"/>
      <c r="U147" s="68"/>
    </row>
    <row r="148" spans="1:21" s="1" customFormat="1" ht="11.1" customHeight="1" x14ac:dyDescent="0.3">
      <c r="A148" s="82"/>
      <c r="B148" s="83"/>
      <c r="C148" s="83"/>
      <c r="D148" s="83"/>
      <c r="E148" s="83"/>
      <c r="F148" s="83"/>
      <c r="G148" s="83"/>
      <c r="H148" s="83"/>
      <c r="I148" s="83"/>
      <c r="J148" s="83"/>
      <c r="L148" s="82"/>
      <c r="M148" s="83"/>
      <c r="N148" s="83"/>
      <c r="O148" s="83"/>
      <c r="P148" s="83"/>
      <c r="Q148" s="83"/>
      <c r="R148" s="83"/>
      <c r="S148" s="83"/>
      <c r="T148" s="83"/>
      <c r="U148" s="83"/>
    </row>
    <row r="149" spans="1:21" s="1" customFormat="1" ht="12.2" customHeight="1" x14ac:dyDescent="0.3"/>
  </sheetData>
  <sheetProtection password="CF5A" sheet="1" objects="1" scenarios="1" sort="0" autoFilter="0"/>
  <mergeCells count="206">
    <mergeCell ref="A146:E146"/>
    <mergeCell ref="F146:G146"/>
    <mergeCell ref="L146:P146"/>
    <mergeCell ref="Q146:R146"/>
    <mergeCell ref="A148:J148"/>
    <mergeCell ref="L148:U148"/>
    <mergeCell ref="A138:G138"/>
    <mergeCell ref="L138:R138"/>
    <mergeCell ref="A144:E144"/>
    <mergeCell ref="F144:G144"/>
    <mergeCell ref="L144:P144"/>
    <mergeCell ref="Q144:R144"/>
    <mergeCell ref="A134:C134"/>
    <mergeCell ref="D134:G134"/>
    <mergeCell ref="L134:N134"/>
    <mergeCell ref="O134:R134"/>
    <mergeCell ref="A136:G136"/>
    <mergeCell ref="L136:R136"/>
    <mergeCell ref="A130:D130"/>
    <mergeCell ref="E130:G130"/>
    <mergeCell ref="H130:J147"/>
    <mergeCell ref="L130:O130"/>
    <mergeCell ref="P130:R130"/>
    <mergeCell ref="S130:U147"/>
    <mergeCell ref="A132:D132"/>
    <mergeCell ref="E132:G132"/>
    <mergeCell ref="L132:O132"/>
    <mergeCell ref="P132:R132"/>
    <mergeCell ref="A126:E126"/>
    <mergeCell ref="F126:G126"/>
    <mergeCell ref="L126:P126"/>
    <mergeCell ref="Q126:R126"/>
    <mergeCell ref="A128:J128"/>
    <mergeCell ref="L128:U128"/>
    <mergeCell ref="A118:G118"/>
    <mergeCell ref="L118:R118"/>
    <mergeCell ref="A124:E124"/>
    <mergeCell ref="F124:G124"/>
    <mergeCell ref="L124:P124"/>
    <mergeCell ref="Q124:R124"/>
    <mergeCell ref="A114:C114"/>
    <mergeCell ref="D114:G114"/>
    <mergeCell ref="L114:N114"/>
    <mergeCell ref="O114:R114"/>
    <mergeCell ref="A116:G116"/>
    <mergeCell ref="L116:R116"/>
    <mergeCell ref="A110:D110"/>
    <mergeCell ref="E110:G110"/>
    <mergeCell ref="H110:J127"/>
    <mergeCell ref="L110:O110"/>
    <mergeCell ref="P110:R110"/>
    <mergeCell ref="S110:U127"/>
    <mergeCell ref="A112:D112"/>
    <mergeCell ref="E112:G112"/>
    <mergeCell ref="L112:O112"/>
    <mergeCell ref="P112:R112"/>
    <mergeCell ref="A106:E106"/>
    <mergeCell ref="F106:G106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2" manualBreakCount="2">
    <brk id="46" max="16383" man="1"/>
    <brk id="106" max="16383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2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97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73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98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99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100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101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96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102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84</v>
      </c>
      <c r="B20" s="6">
        <v>88</v>
      </c>
      <c r="C20" s="6">
        <v>92</v>
      </c>
      <c r="D20" s="6">
        <v>96</v>
      </c>
      <c r="E20" s="6">
        <v>100</v>
      </c>
      <c r="F20" s="7"/>
      <c r="G20" s="7" t="s">
        <v>17</v>
      </c>
      <c r="H20" s="60"/>
      <c r="I20" s="60"/>
      <c r="J20" s="68"/>
      <c r="L20" s="6">
        <v>84</v>
      </c>
      <c r="M20" s="6">
        <v>88</v>
      </c>
      <c r="N20" s="6">
        <v>92</v>
      </c>
      <c r="O20" s="6">
        <v>96</v>
      </c>
      <c r="P20" s="6">
        <v>100</v>
      </c>
      <c r="Q20" s="7"/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12"/>
      <c r="B21" s="10"/>
      <c r="C21" s="9">
        <v>5</v>
      </c>
      <c r="D21" s="10"/>
      <c r="E21" s="10"/>
      <c r="F21" s="10"/>
      <c r="G21" s="10" t="s">
        <v>18</v>
      </c>
      <c r="H21" s="60"/>
      <c r="I21" s="60"/>
      <c r="J21" s="68"/>
      <c r="L21" s="8">
        <v>78</v>
      </c>
      <c r="M21" s="9">
        <v>50</v>
      </c>
      <c r="N21" s="10"/>
      <c r="O21" s="10"/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11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11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1829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84">
        <v>986</v>
      </c>
      <c r="R24" s="85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103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104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9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12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100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15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15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84</v>
      </c>
      <c r="B40" s="6">
        <v>88</v>
      </c>
      <c r="C40" s="6">
        <v>92</v>
      </c>
      <c r="D40" s="6">
        <v>96</v>
      </c>
      <c r="E40" s="6">
        <v>100</v>
      </c>
      <c r="F40" s="7"/>
      <c r="G40" s="7" t="s">
        <v>17</v>
      </c>
      <c r="H40" s="60"/>
      <c r="I40" s="60"/>
      <c r="J40" s="68"/>
      <c r="L40" s="6">
        <v>84</v>
      </c>
      <c r="M40" s="6">
        <v>88</v>
      </c>
      <c r="N40" s="6">
        <v>92</v>
      </c>
      <c r="O40" s="6">
        <v>96</v>
      </c>
      <c r="P40" s="6">
        <v>100</v>
      </c>
      <c r="Q40" s="7"/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12"/>
      <c r="B41" s="10"/>
      <c r="C41" s="9">
        <v>9</v>
      </c>
      <c r="D41" s="10"/>
      <c r="E41" s="9">
        <v>1</v>
      </c>
      <c r="F41" s="10"/>
      <c r="G41" s="10" t="s">
        <v>18</v>
      </c>
      <c r="H41" s="60"/>
      <c r="I41" s="60"/>
      <c r="J41" s="68"/>
      <c r="L41" s="8">
        <v>10</v>
      </c>
      <c r="M41" s="9">
        <v>11</v>
      </c>
      <c r="N41" s="10"/>
      <c r="O41" s="10"/>
      <c r="P41" s="10"/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11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11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1031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1391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105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106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10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107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108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75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109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110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84</v>
      </c>
      <c r="B60" s="6">
        <v>88</v>
      </c>
      <c r="C60" s="6">
        <v>92</v>
      </c>
      <c r="D60" s="6">
        <v>96</v>
      </c>
      <c r="E60" s="6">
        <v>100</v>
      </c>
      <c r="F60" s="7"/>
      <c r="G60" s="7" t="s">
        <v>17</v>
      </c>
      <c r="H60" s="60"/>
      <c r="I60" s="60"/>
      <c r="J60" s="68"/>
      <c r="L60" s="6">
        <v>84</v>
      </c>
      <c r="M60" s="6">
        <v>88</v>
      </c>
      <c r="N60" s="6">
        <v>92</v>
      </c>
      <c r="O60" s="6">
        <v>96</v>
      </c>
      <c r="P60" s="6">
        <v>100</v>
      </c>
      <c r="Q60" s="7"/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12"/>
      <c r="B61" s="10"/>
      <c r="C61" s="9">
        <v>38</v>
      </c>
      <c r="D61" s="9">
        <v>44</v>
      </c>
      <c r="E61" s="9">
        <v>40</v>
      </c>
      <c r="F61" s="10"/>
      <c r="G61" s="10" t="s">
        <v>18</v>
      </c>
      <c r="H61" s="60"/>
      <c r="I61" s="60"/>
      <c r="J61" s="68"/>
      <c r="L61" s="12"/>
      <c r="M61" s="10"/>
      <c r="N61" s="9">
        <v>19</v>
      </c>
      <c r="O61" s="9">
        <v>44</v>
      </c>
      <c r="P61" s="9">
        <v>54</v>
      </c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11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11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1571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2471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111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112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24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24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101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80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113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114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84</v>
      </c>
      <c r="B80" s="6">
        <v>88</v>
      </c>
      <c r="C80" s="6">
        <v>92</v>
      </c>
      <c r="D80" s="6">
        <v>96</v>
      </c>
      <c r="E80" s="6">
        <v>100</v>
      </c>
      <c r="F80" s="7"/>
      <c r="G80" s="7" t="s">
        <v>17</v>
      </c>
      <c r="H80" s="60"/>
      <c r="I80" s="60"/>
      <c r="J80" s="68"/>
      <c r="L80" s="6">
        <v>84</v>
      </c>
      <c r="M80" s="6">
        <v>88</v>
      </c>
      <c r="N80" s="6">
        <v>92</v>
      </c>
      <c r="O80" s="6">
        <v>96</v>
      </c>
      <c r="P80" s="6">
        <v>100</v>
      </c>
      <c r="Q80" s="7"/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8">
        <v>83</v>
      </c>
      <c r="B81" s="9">
        <v>98</v>
      </c>
      <c r="C81" s="9">
        <v>55</v>
      </c>
      <c r="D81" s="9">
        <v>8</v>
      </c>
      <c r="E81" s="9">
        <v>1</v>
      </c>
      <c r="F81" s="10"/>
      <c r="G81" s="10" t="s">
        <v>18</v>
      </c>
      <c r="H81" s="60"/>
      <c r="I81" s="60"/>
      <c r="J81" s="68"/>
      <c r="L81" s="8">
        <v>256</v>
      </c>
      <c r="M81" s="9">
        <v>341</v>
      </c>
      <c r="N81" s="9">
        <v>323</v>
      </c>
      <c r="O81" s="9">
        <v>282</v>
      </c>
      <c r="P81" s="9">
        <v>194</v>
      </c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11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11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1616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2201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115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116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24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40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100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108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15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109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84</v>
      </c>
      <c r="B100" s="6">
        <v>88</v>
      </c>
      <c r="C100" s="6">
        <v>92</v>
      </c>
      <c r="D100" s="6">
        <v>96</v>
      </c>
      <c r="E100" s="6">
        <v>100</v>
      </c>
      <c r="F100" s="7"/>
      <c r="G100" s="7" t="s">
        <v>17</v>
      </c>
      <c r="H100" s="60"/>
      <c r="I100" s="60"/>
      <c r="J100" s="68"/>
      <c r="L100" s="6">
        <v>84</v>
      </c>
      <c r="M100" s="6">
        <v>88</v>
      </c>
      <c r="N100" s="6">
        <v>92</v>
      </c>
      <c r="O100" s="6">
        <v>96</v>
      </c>
      <c r="P100" s="6">
        <v>100</v>
      </c>
      <c r="Q100" s="7"/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8">
        <v>1</v>
      </c>
      <c r="B101" s="9">
        <v>3</v>
      </c>
      <c r="C101" s="9">
        <v>7</v>
      </c>
      <c r="D101" s="10"/>
      <c r="E101" s="10"/>
      <c r="F101" s="10"/>
      <c r="G101" s="10" t="s">
        <v>18</v>
      </c>
      <c r="H101" s="60"/>
      <c r="I101" s="60"/>
      <c r="J101" s="68"/>
      <c r="L101" s="8">
        <v>10</v>
      </c>
      <c r="M101" s="9">
        <v>5</v>
      </c>
      <c r="N101" s="9">
        <v>1</v>
      </c>
      <c r="O101" s="10"/>
      <c r="P101" s="10"/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11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11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2876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84">
        <v>806</v>
      </c>
      <c r="R104" s="85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117</v>
      </c>
      <c r="F110" s="66"/>
      <c r="G110" s="66"/>
      <c r="H110" s="67"/>
      <c r="I110" s="67"/>
      <c r="J110" s="67"/>
    </row>
    <row r="111" spans="1:21" s="2" customFormat="1" ht="4.9000000000000004" customHeight="1" x14ac:dyDescent="0.25">
      <c r="A111" s="5"/>
      <c r="H111" s="60"/>
      <c r="I111" s="60"/>
      <c r="J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47</v>
      </c>
      <c r="F112" s="73"/>
      <c r="G112" s="73"/>
      <c r="H112" s="60"/>
      <c r="I112" s="60"/>
      <c r="J112" s="68"/>
    </row>
    <row r="113" spans="1:10" s="2" customFormat="1" ht="4.9000000000000004" customHeight="1" x14ac:dyDescent="0.25">
      <c r="A113" s="5"/>
      <c r="H113" s="60"/>
      <c r="I113" s="60"/>
      <c r="J113" s="68"/>
    </row>
    <row r="114" spans="1:10" s="2" customFormat="1" ht="18.600000000000001" customHeight="1" x14ac:dyDescent="0.25">
      <c r="A114" s="74" t="s">
        <v>11</v>
      </c>
      <c r="B114" s="75"/>
      <c r="C114" s="75"/>
      <c r="D114" s="73" t="s">
        <v>118</v>
      </c>
      <c r="E114" s="73"/>
      <c r="F114" s="73"/>
      <c r="G114" s="73"/>
      <c r="H114" s="60"/>
      <c r="I114" s="60"/>
      <c r="J114" s="68"/>
    </row>
    <row r="115" spans="1:10" s="2" customFormat="1" ht="4.9000000000000004" customHeight="1" x14ac:dyDescent="0.25">
      <c r="A115" s="5"/>
      <c r="H115" s="60"/>
      <c r="I115" s="60"/>
      <c r="J115" s="68"/>
    </row>
    <row r="116" spans="1:10" s="2" customFormat="1" ht="18.600000000000001" customHeight="1" x14ac:dyDescent="0.25">
      <c r="A116" s="69" t="s">
        <v>96</v>
      </c>
      <c r="B116" s="70"/>
      <c r="C116" s="70"/>
      <c r="D116" s="70"/>
      <c r="E116" s="70"/>
      <c r="F116" s="70"/>
      <c r="G116" s="70"/>
      <c r="H116" s="60"/>
      <c r="I116" s="60"/>
      <c r="J116" s="68"/>
    </row>
    <row r="117" spans="1:10" s="2" customFormat="1" ht="4.9000000000000004" customHeight="1" x14ac:dyDescent="0.25">
      <c r="A117" s="5"/>
      <c r="H117" s="60"/>
      <c r="I117" s="60"/>
      <c r="J117" s="68"/>
    </row>
    <row r="118" spans="1:10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</row>
    <row r="119" spans="1:10" s="2" customFormat="1" ht="4.9000000000000004" customHeight="1" x14ac:dyDescent="0.25">
      <c r="A119" s="5"/>
      <c r="H119" s="60"/>
      <c r="I119" s="60"/>
      <c r="J119" s="68"/>
    </row>
    <row r="120" spans="1:10" s="2" customFormat="1" ht="18.600000000000001" customHeight="1" x14ac:dyDescent="0.25">
      <c r="A120" s="6">
        <v>84</v>
      </c>
      <c r="B120" s="6">
        <v>88</v>
      </c>
      <c r="C120" s="6">
        <v>92</v>
      </c>
      <c r="D120" s="6">
        <v>96</v>
      </c>
      <c r="E120" s="6">
        <v>100</v>
      </c>
      <c r="F120" s="7"/>
      <c r="G120" s="7" t="s">
        <v>17</v>
      </c>
      <c r="H120" s="60"/>
      <c r="I120" s="60"/>
      <c r="J120" s="68"/>
    </row>
    <row r="121" spans="1:10" s="2" customFormat="1" ht="18.600000000000001" customHeight="1" x14ac:dyDescent="0.25">
      <c r="A121" s="12"/>
      <c r="B121" s="9">
        <v>5</v>
      </c>
      <c r="C121" s="9">
        <v>6</v>
      </c>
      <c r="D121" s="9">
        <v>1</v>
      </c>
      <c r="E121" s="10"/>
      <c r="F121" s="10"/>
      <c r="G121" s="10" t="s">
        <v>18</v>
      </c>
      <c r="H121" s="60"/>
      <c r="I121" s="60"/>
      <c r="J121" s="68"/>
    </row>
    <row r="122" spans="1:10" s="2" customFormat="1" ht="18.600000000000001" customHeight="1" x14ac:dyDescent="0.25">
      <c r="A122" s="3"/>
      <c r="B122" s="3"/>
      <c r="C122" s="3"/>
      <c r="D122" s="3"/>
      <c r="E122" s="3"/>
      <c r="F122" s="11"/>
      <c r="G122" s="7">
        <f>SUM(A122:F122)</f>
        <v>0</v>
      </c>
      <c r="H122" s="60"/>
      <c r="I122" s="60"/>
      <c r="J122" s="68"/>
    </row>
    <row r="123" spans="1:10" s="2" customFormat="1" ht="4.9000000000000004" customHeight="1" x14ac:dyDescent="0.25">
      <c r="A123" s="5"/>
      <c r="H123" s="60"/>
      <c r="I123" s="60"/>
      <c r="J123" s="68"/>
    </row>
    <row r="124" spans="1:10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2291</v>
      </c>
      <c r="G124" s="79"/>
      <c r="H124" s="60"/>
      <c r="I124" s="60"/>
      <c r="J124" s="68"/>
    </row>
    <row r="125" spans="1:10" s="2" customFormat="1" ht="4.9000000000000004" customHeight="1" x14ac:dyDescent="0.25">
      <c r="A125" s="5"/>
      <c r="H125" s="60"/>
      <c r="I125" s="60"/>
      <c r="J125" s="68"/>
    </row>
    <row r="126" spans="1:10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</row>
    <row r="127" spans="1:10" s="1" customFormat="1" ht="4.9000000000000004" customHeight="1" x14ac:dyDescent="0.3">
      <c r="A127" s="4"/>
      <c r="H127" s="60"/>
      <c r="I127" s="60"/>
      <c r="J127" s="68"/>
    </row>
    <row r="128" spans="1:10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</row>
    <row r="129" s="1" customFormat="1" ht="12.2" customHeight="1" x14ac:dyDescent="0.3"/>
  </sheetData>
  <sheetProtection password="CF5A" sheet="1" objects="1" scenarios="1" sort="0" autoFilter="0"/>
  <mergeCells count="164">
    <mergeCell ref="A126:E126"/>
    <mergeCell ref="F126:G126"/>
    <mergeCell ref="A128:J128"/>
    <mergeCell ref="A110:D110"/>
    <mergeCell ref="E110:G110"/>
    <mergeCell ref="H110:J127"/>
    <mergeCell ref="A112:D112"/>
    <mergeCell ref="E112:G112"/>
    <mergeCell ref="A114:C114"/>
    <mergeCell ref="D114:G114"/>
    <mergeCell ref="A116:G116"/>
    <mergeCell ref="A118:G118"/>
    <mergeCell ref="A124:E124"/>
    <mergeCell ref="A106:E106"/>
    <mergeCell ref="F106:G106"/>
    <mergeCell ref="F124:G124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2" manualBreakCount="2">
    <brk id="46" max="16383" man="1"/>
    <brk id="106" max="16383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4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119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73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G22+R22+G42+R42+G62+R62+G82+R82+G102+R102+G122+R122+G142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F26+Q26+F46+Q46+F66+Q66+F86+Q86+F106+Q106+F126+Q126+F146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120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121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108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118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122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15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84</v>
      </c>
      <c r="B20" s="6">
        <v>88</v>
      </c>
      <c r="C20" s="6">
        <v>92</v>
      </c>
      <c r="D20" s="6">
        <v>96</v>
      </c>
      <c r="E20" s="6">
        <v>100</v>
      </c>
      <c r="F20" s="7"/>
      <c r="G20" s="7" t="s">
        <v>17</v>
      </c>
      <c r="H20" s="60"/>
      <c r="I20" s="60"/>
      <c r="J20" s="68"/>
      <c r="L20" s="6">
        <v>84</v>
      </c>
      <c r="M20" s="6">
        <v>88</v>
      </c>
      <c r="N20" s="6">
        <v>92</v>
      </c>
      <c r="O20" s="6">
        <v>96</v>
      </c>
      <c r="P20" s="6">
        <v>100</v>
      </c>
      <c r="Q20" s="7"/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12"/>
      <c r="B21" s="10"/>
      <c r="C21" s="9">
        <v>3</v>
      </c>
      <c r="D21" s="10"/>
      <c r="E21" s="9">
        <v>10</v>
      </c>
      <c r="F21" s="10"/>
      <c r="G21" s="10" t="s">
        <v>18</v>
      </c>
      <c r="H21" s="60"/>
      <c r="I21" s="60"/>
      <c r="J21" s="68"/>
      <c r="L21" s="12"/>
      <c r="M21" s="10"/>
      <c r="N21" s="9">
        <v>12</v>
      </c>
      <c r="O21" s="9">
        <v>7</v>
      </c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11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11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84">
        <v>986</v>
      </c>
      <c r="G24" s="85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1031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123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124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9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100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75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96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110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84</v>
      </c>
      <c r="B40" s="6">
        <v>88</v>
      </c>
      <c r="C40" s="6">
        <v>92</v>
      </c>
      <c r="D40" s="6">
        <v>96</v>
      </c>
      <c r="E40" s="6">
        <v>100</v>
      </c>
      <c r="F40" s="7"/>
      <c r="G40" s="7" t="s">
        <v>17</v>
      </c>
      <c r="H40" s="60"/>
      <c r="I40" s="60"/>
      <c r="J40" s="68"/>
      <c r="L40" s="6">
        <v>84</v>
      </c>
      <c r="M40" s="6">
        <v>88</v>
      </c>
      <c r="N40" s="6">
        <v>92</v>
      </c>
      <c r="O40" s="6">
        <v>96</v>
      </c>
      <c r="P40" s="6">
        <v>100</v>
      </c>
      <c r="Q40" s="7"/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61</v>
      </c>
      <c r="B41" s="9">
        <v>66</v>
      </c>
      <c r="C41" s="9">
        <v>52</v>
      </c>
      <c r="D41" s="10"/>
      <c r="E41" s="10"/>
      <c r="F41" s="10"/>
      <c r="G41" s="10" t="s">
        <v>18</v>
      </c>
      <c r="H41" s="60"/>
      <c r="I41" s="60"/>
      <c r="J41" s="68"/>
      <c r="L41" s="12"/>
      <c r="M41" s="10"/>
      <c r="N41" s="10"/>
      <c r="O41" s="9">
        <v>1</v>
      </c>
      <c r="P41" s="10"/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11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11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2381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2156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125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125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9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9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118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12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126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126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84</v>
      </c>
      <c r="B60" s="6">
        <v>88</v>
      </c>
      <c r="C60" s="6">
        <v>92</v>
      </c>
      <c r="D60" s="6">
        <v>96</v>
      </c>
      <c r="E60" s="6">
        <v>100</v>
      </c>
      <c r="F60" s="7"/>
      <c r="G60" s="7" t="s">
        <v>17</v>
      </c>
      <c r="H60" s="60"/>
      <c r="I60" s="60"/>
      <c r="J60" s="68"/>
      <c r="L60" s="6">
        <v>84</v>
      </c>
      <c r="M60" s="6">
        <v>88</v>
      </c>
      <c r="N60" s="6">
        <v>92</v>
      </c>
      <c r="O60" s="6">
        <v>96</v>
      </c>
      <c r="P60" s="6">
        <v>100</v>
      </c>
      <c r="Q60" s="7"/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8">
        <v>130</v>
      </c>
      <c r="B61" s="9">
        <v>194</v>
      </c>
      <c r="C61" s="9">
        <v>169</v>
      </c>
      <c r="D61" s="9">
        <v>100</v>
      </c>
      <c r="E61" s="9">
        <v>1</v>
      </c>
      <c r="F61" s="10"/>
      <c r="G61" s="10" t="s">
        <v>18</v>
      </c>
      <c r="H61" s="60"/>
      <c r="I61" s="60"/>
      <c r="J61" s="68"/>
      <c r="L61" s="8">
        <v>1</v>
      </c>
      <c r="M61" s="9">
        <v>2</v>
      </c>
      <c r="N61" s="10"/>
      <c r="O61" s="10"/>
      <c r="P61" s="10"/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11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11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1571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1571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127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128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23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24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118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100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87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96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84</v>
      </c>
      <c r="B80" s="6">
        <v>88</v>
      </c>
      <c r="C80" s="6">
        <v>92</v>
      </c>
      <c r="D80" s="6">
        <v>96</v>
      </c>
      <c r="E80" s="6">
        <v>100</v>
      </c>
      <c r="F80" s="7"/>
      <c r="G80" s="7" t="s">
        <v>17</v>
      </c>
      <c r="H80" s="60"/>
      <c r="I80" s="60"/>
      <c r="J80" s="68"/>
      <c r="L80" s="6">
        <v>84</v>
      </c>
      <c r="M80" s="6">
        <v>88</v>
      </c>
      <c r="N80" s="6">
        <v>92</v>
      </c>
      <c r="O80" s="6">
        <v>96</v>
      </c>
      <c r="P80" s="6">
        <v>100</v>
      </c>
      <c r="Q80" s="7"/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8">
        <v>32</v>
      </c>
      <c r="B81" s="9">
        <v>43</v>
      </c>
      <c r="C81" s="9">
        <v>69</v>
      </c>
      <c r="D81" s="9">
        <v>60</v>
      </c>
      <c r="E81" s="9">
        <v>47</v>
      </c>
      <c r="F81" s="10"/>
      <c r="G81" s="10" t="s">
        <v>18</v>
      </c>
      <c r="H81" s="60"/>
      <c r="I81" s="60"/>
      <c r="J81" s="68"/>
      <c r="L81" s="12"/>
      <c r="M81" s="10"/>
      <c r="N81" s="9">
        <v>19</v>
      </c>
      <c r="O81" s="9">
        <v>28</v>
      </c>
      <c r="P81" s="9">
        <v>29</v>
      </c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11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11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1841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3686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129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130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24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31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131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108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132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133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84</v>
      </c>
      <c r="B100" s="6">
        <v>88</v>
      </c>
      <c r="C100" s="6">
        <v>92</v>
      </c>
      <c r="D100" s="6">
        <v>96</v>
      </c>
      <c r="E100" s="6">
        <v>100</v>
      </c>
      <c r="F100" s="7"/>
      <c r="G100" s="7" t="s">
        <v>17</v>
      </c>
      <c r="H100" s="60"/>
      <c r="I100" s="60"/>
      <c r="J100" s="68"/>
      <c r="L100" s="6">
        <v>84</v>
      </c>
      <c r="M100" s="6">
        <v>88</v>
      </c>
      <c r="N100" s="6">
        <v>92</v>
      </c>
      <c r="O100" s="6">
        <v>96</v>
      </c>
      <c r="P100" s="6">
        <v>100</v>
      </c>
      <c r="Q100" s="7"/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8">
        <v>2</v>
      </c>
      <c r="B101" s="9">
        <v>8</v>
      </c>
      <c r="C101" s="10"/>
      <c r="D101" s="10"/>
      <c r="E101" s="10"/>
      <c r="F101" s="10"/>
      <c r="G101" s="10" t="s">
        <v>18</v>
      </c>
      <c r="H101" s="60"/>
      <c r="I101" s="60"/>
      <c r="J101" s="68"/>
      <c r="L101" s="12"/>
      <c r="M101" s="10"/>
      <c r="N101" s="10"/>
      <c r="O101" s="10"/>
      <c r="P101" s="9">
        <v>13</v>
      </c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11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11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1571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78">
        <v>3236</v>
      </c>
      <c r="R104" s="79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134</v>
      </c>
      <c r="F110" s="66"/>
      <c r="G110" s="66"/>
      <c r="H110" s="67"/>
      <c r="I110" s="67"/>
      <c r="J110" s="67"/>
      <c r="L110" s="65" t="s">
        <v>5</v>
      </c>
      <c r="M110" s="65"/>
      <c r="N110" s="65"/>
      <c r="O110" s="65"/>
      <c r="P110" s="66" t="s">
        <v>135</v>
      </c>
      <c r="Q110" s="66"/>
      <c r="R110" s="66"/>
      <c r="S110" s="67"/>
      <c r="T110" s="67"/>
      <c r="U110" s="67"/>
    </row>
    <row r="111" spans="1:21" s="2" customFormat="1" ht="4.9000000000000004" customHeight="1" x14ac:dyDescent="0.25">
      <c r="A111" s="5"/>
      <c r="H111" s="60"/>
      <c r="I111" s="60"/>
      <c r="J111" s="68"/>
      <c r="L111" s="5"/>
      <c r="S111" s="60"/>
      <c r="T111" s="60"/>
      <c r="U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40</v>
      </c>
      <c r="F112" s="73"/>
      <c r="G112" s="73"/>
      <c r="H112" s="60"/>
      <c r="I112" s="60"/>
      <c r="J112" s="68"/>
      <c r="L112" s="72" t="s">
        <v>8</v>
      </c>
      <c r="M112" s="72"/>
      <c r="N112" s="72"/>
      <c r="O112" s="72"/>
      <c r="P112" s="73" t="s">
        <v>47</v>
      </c>
      <c r="Q112" s="73"/>
      <c r="R112" s="73"/>
      <c r="S112" s="60"/>
      <c r="T112" s="60"/>
      <c r="U112" s="68"/>
    </row>
    <row r="113" spans="1:21" s="2" customFormat="1" ht="4.9000000000000004" customHeight="1" x14ac:dyDescent="0.25">
      <c r="A113" s="5"/>
      <c r="H113" s="60"/>
      <c r="I113" s="60"/>
      <c r="J113" s="68"/>
      <c r="L113" s="5"/>
      <c r="S113" s="60"/>
      <c r="T113" s="60"/>
      <c r="U113" s="68"/>
    </row>
    <row r="114" spans="1:21" s="2" customFormat="1" ht="18.600000000000001" customHeight="1" x14ac:dyDescent="0.25">
      <c r="A114" s="74" t="s">
        <v>11</v>
      </c>
      <c r="B114" s="75"/>
      <c r="C114" s="75"/>
      <c r="D114" s="73" t="s">
        <v>108</v>
      </c>
      <c r="E114" s="73"/>
      <c r="F114" s="73"/>
      <c r="G114" s="73"/>
      <c r="H114" s="60"/>
      <c r="I114" s="60"/>
      <c r="J114" s="68"/>
      <c r="L114" s="74" t="s">
        <v>11</v>
      </c>
      <c r="M114" s="75"/>
      <c r="N114" s="75"/>
      <c r="O114" s="73" t="s">
        <v>118</v>
      </c>
      <c r="P114" s="73"/>
      <c r="Q114" s="73"/>
      <c r="R114" s="73"/>
      <c r="S114" s="60"/>
      <c r="T114" s="60"/>
      <c r="U114" s="68"/>
    </row>
    <row r="115" spans="1:21" s="2" customFormat="1" ht="4.9000000000000004" customHeight="1" x14ac:dyDescent="0.25">
      <c r="A115" s="5"/>
      <c r="H115" s="60"/>
      <c r="I115" s="60"/>
      <c r="J115" s="68"/>
      <c r="L115" s="5"/>
      <c r="S115" s="60"/>
      <c r="T115" s="60"/>
      <c r="U115" s="68"/>
    </row>
    <row r="116" spans="1:21" s="2" customFormat="1" ht="18.600000000000001" customHeight="1" x14ac:dyDescent="0.25">
      <c r="A116" s="69" t="s">
        <v>133</v>
      </c>
      <c r="B116" s="70"/>
      <c r="C116" s="70"/>
      <c r="D116" s="70"/>
      <c r="E116" s="70"/>
      <c r="F116" s="70"/>
      <c r="G116" s="70"/>
      <c r="H116" s="60"/>
      <c r="I116" s="60"/>
      <c r="J116" s="68"/>
      <c r="L116" s="69" t="s">
        <v>126</v>
      </c>
      <c r="M116" s="70"/>
      <c r="N116" s="70"/>
      <c r="O116" s="70"/>
      <c r="P116" s="70"/>
      <c r="Q116" s="70"/>
      <c r="R116" s="70"/>
      <c r="S116" s="60"/>
      <c r="T116" s="60"/>
      <c r="U116" s="68"/>
    </row>
    <row r="117" spans="1:21" s="2" customFormat="1" ht="4.9000000000000004" customHeight="1" x14ac:dyDescent="0.25">
      <c r="A117" s="5"/>
      <c r="H117" s="60"/>
      <c r="I117" s="60"/>
      <c r="J117" s="68"/>
      <c r="L117" s="5"/>
      <c r="S117" s="60"/>
      <c r="T117" s="60"/>
      <c r="U117" s="68"/>
    </row>
    <row r="118" spans="1:21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  <c r="L118" s="71" t="s">
        <v>16</v>
      </c>
      <c r="M118" s="71"/>
      <c r="N118" s="71"/>
      <c r="O118" s="71"/>
      <c r="P118" s="71"/>
      <c r="Q118" s="71"/>
      <c r="R118" s="71"/>
      <c r="S118" s="60"/>
      <c r="T118" s="60"/>
      <c r="U118" s="68"/>
    </row>
    <row r="119" spans="1:21" s="2" customFormat="1" ht="4.9000000000000004" customHeight="1" x14ac:dyDescent="0.25">
      <c r="A119" s="5"/>
      <c r="H119" s="60"/>
      <c r="I119" s="60"/>
      <c r="J119" s="68"/>
      <c r="L119" s="5"/>
      <c r="S119" s="60"/>
      <c r="T119" s="60"/>
      <c r="U119" s="68"/>
    </row>
    <row r="120" spans="1:21" s="2" customFormat="1" ht="18.600000000000001" customHeight="1" x14ac:dyDescent="0.25">
      <c r="A120" s="6">
        <v>84</v>
      </c>
      <c r="B120" s="6">
        <v>88</v>
      </c>
      <c r="C120" s="6">
        <v>92</v>
      </c>
      <c r="D120" s="6">
        <v>96</v>
      </c>
      <c r="E120" s="6">
        <v>100</v>
      </c>
      <c r="F120" s="7"/>
      <c r="G120" s="7" t="s">
        <v>17</v>
      </c>
      <c r="H120" s="60"/>
      <c r="I120" s="60"/>
      <c r="J120" s="68"/>
      <c r="L120" s="6">
        <v>84</v>
      </c>
      <c r="M120" s="6">
        <v>88</v>
      </c>
      <c r="N120" s="6">
        <v>92</v>
      </c>
      <c r="O120" s="6">
        <v>96</v>
      </c>
      <c r="P120" s="6">
        <v>100</v>
      </c>
      <c r="Q120" s="7"/>
      <c r="R120" s="7" t="s">
        <v>17</v>
      </c>
      <c r="S120" s="60"/>
      <c r="T120" s="60"/>
      <c r="U120" s="68"/>
    </row>
    <row r="121" spans="1:21" s="2" customFormat="1" ht="18.600000000000001" customHeight="1" x14ac:dyDescent="0.25">
      <c r="A121" s="12"/>
      <c r="B121" s="10"/>
      <c r="C121" s="9">
        <v>19</v>
      </c>
      <c r="D121" s="9">
        <v>20</v>
      </c>
      <c r="E121" s="9">
        <v>21</v>
      </c>
      <c r="F121" s="10"/>
      <c r="G121" s="10" t="s">
        <v>18</v>
      </c>
      <c r="H121" s="60"/>
      <c r="I121" s="60"/>
      <c r="J121" s="68"/>
      <c r="L121" s="8">
        <v>4</v>
      </c>
      <c r="M121" s="9">
        <v>97</v>
      </c>
      <c r="N121" s="9">
        <v>130</v>
      </c>
      <c r="O121" s="9">
        <v>104</v>
      </c>
      <c r="P121" s="9">
        <v>9</v>
      </c>
      <c r="Q121" s="10"/>
      <c r="R121" s="10" t="s">
        <v>18</v>
      </c>
      <c r="S121" s="60"/>
      <c r="T121" s="60"/>
      <c r="U121" s="68"/>
    </row>
    <row r="122" spans="1:21" s="2" customFormat="1" ht="18.600000000000001" customHeight="1" x14ac:dyDescent="0.25">
      <c r="A122" s="3"/>
      <c r="B122" s="3"/>
      <c r="C122" s="3"/>
      <c r="D122" s="3"/>
      <c r="E122" s="3"/>
      <c r="F122" s="11"/>
      <c r="G122" s="7">
        <f>SUM(A122:F122)</f>
        <v>0</v>
      </c>
      <c r="H122" s="60"/>
      <c r="I122" s="60"/>
      <c r="J122" s="68"/>
      <c r="L122" s="3"/>
      <c r="M122" s="3"/>
      <c r="N122" s="3"/>
      <c r="O122" s="3"/>
      <c r="P122" s="3"/>
      <c r="Q122" s="11"/>
      <c r="R122" s="7">
        <f>SUM(L122:Q122)</f>
        <v>0</v>
      </c>
      <c r="S122" s="60"/>
      <c r="T122" s="60"/>
      <c r="U122" s="68"/>
    </row>
    <row r="123" spans="1:21" s="2" customFormat="1" ht="4.9000000000000004" customHeight="1" x14ac:dyDescent="0.25">
      <c r="A123" s="5"/>
      <c r="H123" s="60"/>
      <c r="I123" s="60"/>
      <c r="J123" s="68"/>
      <c r="L123" s="5"/>
      <c r="S123" s="60"/>
      <c r="T123" s="60"/>
      <c r="U123" s="68"/>
    </row>
    <row r="124" spans="1:21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1346</v>
      </c>
      <c r="G124" s="79"/>
      <c r="H124" s="60"/>
      <c r="I124" s="60"/>
      <c r="J124" s="68"/>
      <c r="L124" s="76" t="s">
        <v>19</v>
      </c>
      <c r="M124" s="77"/>
      <c r="N124" s="77"/>
      <c r="O124" s="77"/>
      <c r="P124" s="77"/>
      <c r="Q124" s="78">
        <v>2066</v>
      </c>
      <c r="R124" s="79"/>
      <c r="S124" s="60"/>
      <c r="T124" s="60"/>
      <c r="U124" s="68"/>
    </row>
    <row r="125" spans="1:21" s="2" customFormat="1" ht="4.9000000000000004" customHeight="1" x14ac:dyDescent="0.25">
      <c r="A125" s="5"/>
      <c r="H125" s="60"/>
      <c r="I125" s="60"/>
      <c r="J125" s="68"/>
      <c r="L125" s="5"/>
      <c r="S125" s="60"/>
      <c r="T125" s="60"/>
      <c r="U125" s="68"/>
    </row>
    <row r="126" spans="1:21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  <c r="L126" s="76" t="s">
        <v>20</v>
      </c>
      <c r="M126" s="77"/>
      <c r="N126" s="77"/>
      <c r="O126" s="77"/>
      <c r="P126" s="77"/>
      <c r="Q126" s="80">
        <f>Q124*R122</f>
        <v>0</v>
      </c>
      <c r="R126" s="81"/>
      <c r="S126" s="60"/>
      <c r="T126" s="60"/>
      <c r="U126" s="68"/>
    </row>
    <row r="127" spans="1:21" s="1" customFormat="1" ht="4.9000000000000004" customHeight="1" x14ac:dyDescent="0.3">
      <c r="A127" s="4"/>
      <c r="H127" s="60"/>
      <c r="I127" s="60"/>
      <c r="J127" s="68"/>
      <c r="L127" s="4"/>
      <c r="S127" s="60"/>
      <c r="T127" s="60"/>
      <c r="U127" s="68"/>
    </row>
    <row r="128" spans="1:21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  <c r="L128" s="82"/>
      <c r="M128" s="83"/>
      <c r="N128" s="83"/>
      <c r="O128" s="83"/>
      <c r="P128" s="83"/>
      <c r="Q128" s="83"/>
      <c r="R128" s="83"/>
      <c r="S128" s="83"/>
      <c r="T128" s="83"/>
      <c r="U128" s="83"/>
    </row>
    <row r="129" spans="1:10" s="1" customFormat="1" ht="12.2" customHeight="1" x14ac:dyDescent="0.3"/>
    <row r="130" spans="1:10" s="2" customFormat="1" ht="24" customHeight="1" x14ac:dyDescent="0.25">
      <c r="A130" s="65" t="s">
        <v>5</v>
      </c>
      <c r="B130" s="65"/>
      <c r="C130" s="65"/>
      <c r="D130" s="65"/>
      <c r="E130" s="66" t="s">
        <v>135</v>
      </c>
      <c r="F130" s="66"/>
      <c r="G130" s="66"/>
      <c r="H130" s="67"/>
      <c r="I130" s="67"/>
      <c r="J130" s="67"/>
    </row>
    <row r="131" spans="1:10" s="2" customFormat="1" ht="4.9000000000000004" customHeight="1" x14ac:dyDescent="0.25">
      <c r="A131" s="5"/>
      <c r="H131" s="60"/>
      <c r="I131" s="60"/>
      <c r="J131" s="68"/>
    </row>
    <row r="132" spans="1:10" s="2" customFormat="1" ht="18.600000000000001" customHeight="1" x14ac:dyDescent="0.25">
      <c r="A132" s="72" t="s">
        <v>8</v>
      </c>
      <c r="B132" s="72"/>
      <c r="C132" s="72"/>
      <c r="D132" s="72"/>
      <c r="E132" s="73" t="s">
        <v>47</v>
      </c>
      <c r="F132" s="73"/>
      <c r="G132" s="73"/>
      <c r="H132" s="60"/>
      <c r="I132" s="60"/>
      <c r="J132" s="68"/>
    </row>
    <row r="133" spans="1:10" s="2" customFormat="1" ht="4.9000000000000004" customHeight="1" x14ac:dyDescent="0.25">
      <c r="A133" s="5"/>
      <c r="H133" s="60"/>
      <c r="I133" s="60"/>
      <c r="J133" s="68"/>
    </row>
    <row r="134" spans="1:10" s="2" customFormat="1" ht="18.600000000000001" customHeight="1" x14ac:dyDescent="0.25">
      <c r="A134" s="74" t="s">
        <v>11</v>
      </c>
      <c r="B134" s="75"/>
      <c r="C134" s="75"/>
      <c r="D134" s="73" t="s">
        <v>12</v>
      </c>
      <c r="E134" s="73"/>
      <c r="F134" s="73"/>
      <c r="G134" s="73"/>
      <c r="H134" s="60"/>
      <c r="I134" s="60"/>
      <c r="J134" s="68"/>
    </row>
    <row r="135" spans="1:10" s="2" customFormat="1" ht="4.9000000000000004" customHeight="1" x14ac:dyDescent="0.25">
      <c r="A135" s="5"/>
      <c r="H135" s="60"/>
      <c r="I135" s="60"/>
      <c r="J135" s="68"/>
    </row>
    <row r="136" spans="1:10" s="2" customFormat="1" ht="18.600000000000001" customHeight="1" x14ac:dyDescent="0.25">
      <c r="A136" s="69" t="s">
        <v>126</v>
      </c>
      <c r="B136" s="70"/>
      <c r="C136" s="70"/>
      <c r="D136" s="70"/>
      <c r="E136" s="70"/>
      <c r="F136" s="70"/>
      <c r="G136" s="70"/>
      <c r="H136" s="60"/>
      <c r="I136" s="60"/>
      <c r="J136" s="68"/>
    </row>
    <row r="137" spans="1:10" s="2" customFormat="1" ht="4.9000000000000004" customHeight="1" x14ac:dyDescent="0.25">
      <c r="A137" s="5"/>
      <c r="H137" s="60"/>
      <c r="I137" s="60"/>
      <c r="J137" s="68"/>
    </row>
    <row r="138" spans="1:10" s="2" customFormat="1" ht="18.600000000000001" customHeight="1" x14ac:dyDescent="0.25">
      <c r="A138" s="71" t="s">
        <v>16</v>
      </c>
      <c r="B138" s="71"/>
      <c r="C138" s="71"/>
      <c r="D138" s="71"/>
      <c r="E138" s="71"/>
      <c r="F138" s="71"/>
      <c r="G138" s="71"/>
      <c r="H138" s="60"/>
      <c r="I138" s="60"/>
      <c r="J138" s="68"/>
    </row>
    <row r="139" spans="1:10" s="2" customFormat="1" ht="4.9000000000000004" customHeight="1" x14ac:dyDescent="0.25">
      <c r="A139" s="5"/>
      <c r="H139" s="60"/>
      <c r="I139" s="60"/>
      <c r="J139" s="68"/>
    </row>
    <row r="140" spans="1:10" s="2" customFormat="1" ht="18.600000000000001" customHeight="1" x14ac:dyDescent="0.25">
      <c r="A140" s="6">
        <v>84</v>
      </c>
      <c r="B140" s="6">
        <v>88</v>
      </c>
      <c r="C140" s="6">
        <v>92</v>
      </c>
      <c r="D140" s="6">
        <v>96</v>
      </c>
      <c r="E140" s="6">
        <v>100</v>
      </c>
      <c r="F140" s="7"/>
      <c r="G140" s="7" t="s">
        <v>17</v>
      </c>
      <c r="H140" s="60"/>
      <c r="I140" s="60"/>
      <c r="J140" s="68"/>
    </row>
    <row r="141" spans="1:10" s="2" customFormat="1" ht="18.600000000000001" customHeight="1" x14ac:dyDescent="0.25">
      <c r="A141" s="12"/>
      <c r="B141" s="10"/>
      <c r="C141" s="9">
        <v>25</v>
      </c>
      <c r="D141" s="10"/>
      <c r="E141" s="9">
        <v>6</v>
      </c>
      <c r="F141" s="10"/>
      <c r="G141" s="10" t="s">
        <v>18</v>
      </c>
      <c r="H141" s="60"/>
      <c r="I141" s="60"/>
      <c r="J141" s="68"/>
    </row>
    <row r="142" spans="1:10" s="2" customFormat="1" ht="18.600000000000001" customHeight="1" x14ac:dyDescent="0.25">
      <c r="A142" s="3"/>
      <c r="B142" s="3"/>
      <c r="C142" s="3"/>
      <c r="D142" s="3"/>
      <c r="E142" s="3"/>
      <c r="F142" s="11"/>
      <c r="G142" s="7">
        <f>SUM(A142:F142)</f>
        <v>0</v>
      </c>
      <c r="H142" s="60"/>
      <c r="I142" s="60"/>
      <c r="J142" s="68"/>
    </row>
    <row r="143" spans="1:10" s="2" customFormat="1" ht="4.9000000000000004" customHeight="1" x14ac:dyDescent="0.25">
      <c r="A143" s="5"/>
      <c r="H143" s="60"/>
      <c r="I143" s="60"/>
      <c r="J143" s="68"/>
    </row>
    <row r="144" spans="1:10" s="2" customFormat="1" ht="18.600000000000001" customHeight="1" x14ac:dyDescent="0.25">
      <c r="A144" s="76" t="s">
        <v>19</v>
      </c>
      <c r="B144" s="77"/>
      <c r="C144" s="77"/>
      <c r="D144" s="77"/>
      <c r="E144" s="77"/>
      <c r="F144" s="78">
        <v>2066</v>
      </c>
      <c r="G144" s="79"/>
      <c r="H144" s="60"/>
      <c r="I144" s="60"/>
      <c r="J144" s="68"/>
    </row>
    <row r="145" spans="1:10" s="2" customFormat="1" ht="4.9000000000000004" customHeight="1" x14ac:dyDescent="0.25">
      <c r="A145" s="5"/>
      <c r="H145" s="60"/>
      <c r="I145" s="60"/>
      <c r="J145" s="68"/>
    </row>
    <row r="146" spans="1:10" s="2" customFormat="1" ht="18.600000000000001" customHeight="1" x14ac:dyDescent="0.25">
      <c r="A146" s="76" t="s">
        <v>20</v>
      </c>
      <c r="B146" s="77"/>
      <c r="C146" s="77"/>
      <c r="D146" s="77"/>
      <c r="E146" s="77"/>
      <c r="F146" s="80">
        <f>F144*G142</f>
        <v>0</v>
      </c>
      <c r="G146" s="81"/>
      <c r="H146" s="60"/>
      <c r="I146" s="60"/>
      <c r="J146" s="68"/>
    </row>
    <row r="147" spans="1:10" s="1" customFormat="1" ht="4.9000000000000004" customHeight="1" x14ac:dyDescent="0.3">
      <c r="A147" s="4"/>
      <c r="H147" s="60"/>
      <c r="I147" s="60"/>
      <c r="J147" s="68"/>
    </row>
    <row r="148" spans="1:10" s="1" customFormat="1" ht="11.1" customHeight="1" x14ac:dyDescent="0.3">
      <c r="A148" s="82"/>
      <c r="B148" s="83"/>
      <c r="C148" s="83"/>
      <c r="D148" s="83"/>
      <c r="E148" s="83"/>
      <c r="F148" s="83"/>
      <c r="G148" s="83"/>
      <c r="H148" s="83"/>
      <c r="I148" s="83"/>
      <c r="J148" s="83"/>
    </row>
    <row r="149" spans="1:10" s="1" customFormat="1" ht="12.2" customHeight="1" x14ac:dyDescent="0.3"/>
  </sheetData>
  <sheetProtection password="CF5A" sheet="1" objects="1" scenarios="1" sort="0" autoFilter="0"/>
  <mergeCells count="192">
    <mergeCell ref="A146:E146"/>
    <mergeCell ref="F146:G146"/>
    <mergeCell ref="A148:J148"/>
    <mergeCell ref="A130:D130"/>
    <mergeCell ref="E130:G130"/>
    <mergeCell ref="H130:J147"/>
    <mergeCell ref="A132:D132"/>
    <mergeCell ref="E132:G132"/>
    <mergeCell ref="A134:C134"/>
    <mergeCell ref="D134:G134"/>
    <mergeCell ref="A136:G136"/>
    <mergeCell ref="A138:G138"/>
    <mergeCell ref="A144:E144"/>
    <mergeCell ref="A126:E126"/>
    <mergeCell ref="F126:G126"/>
    <mergeCell ref="F144:G144"/>
    <mergeCell ref="L126:P126"/>
    <mergeCell ref="Q126:R126"/>
    <mergeCell ref="A128:J128"/>
    <mergeCell ref="L128:U128"/>
    <mergeCell ref="A118:G118"/>
    <mergeCell ref="L118:R118"/>
    <mergeCell ref="A124:E124"/>
    <mergeCell ref="F124:G124"/>
    <mergeCell ref="L124:P124"/>
    <mergeCell ref="Q124:R124"/>
    <mergeCell ref="A114:C114"/>
    <mergeCell ref="D114:G114"/>
    <mergeCell ref="L114:N114"/>
    <mergeCell ref="O114:R114"/>
    <mergeCell ref="A116:G116"/>
    <mergeCell ref="L116:R116"/>
    <mergeCell ref="A110:D110"/>
    <mergeCell ref="E110:G110"/>
    <mergeCell ref="H110:J127"/>
    <mergeCell ref="L110:O110"/>
    <mergeCell ref="P110:R110"/>
    <mergeCell ref="S110:U127"/>
    <mergeCell ref="A112:D112"/>
    <mergeCell ref="E112:G112"/>
    <mergeCell ref="L112:O112"/>
    <mergeCell ref="P112:R112"/>
    <mergeCell ref="A106:E106"/>
    <mergeCell ref="F106:G106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2" manualBreakCount="2">
    <brk id="46" max="16383" man="1"/>
    <brk id="106" max="16383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6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136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137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G22+R22+G42+R42+G62+R62+G82+R82+G102+R102+G122+R122+G142+R142+G162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F26+Q26+F46+Q46+F66+Q66+F86+Q86+F106+Q106+F126+Q126+F146+Q146+F166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138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138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139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12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140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140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84</v>
      </c>
      <c r="B20" s="6">
        <v>88</v>
      </c>
      <c r="C20" s="6">
        <v>92</v>
      </c>
      <c r="D20" s="6">
        <v>96</v>
      </c>
      <c r="E20" s="6">
        <v>100</v>
      </c>
      <c r="F20" s="7"/>
      <c r="G20" s="7" t="s">
        <v>17</v>
      </c>
      <c r="H20" s="60"/>
      <c r="I20" s="60"/>
      <c r="J20" s="68"/>
      <c r="L20" s="6">
        <v>84</v>
      </c>
      <c r="M20" s="6">
        <v>88</v>
      </c>
      <c r="N20" s="6">
        <v>92</v>
      </c>
      <c r="O20" s="6">
        <v>96</v>
      </c>
      <c r="P20" s="6">
        <v>100</v>
      </c>
      <c r="Q20" s="7"/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8">
        <v>6</v>
      </c>
      <c r="B21" s="9">
        <v>9</v>
      </c>
      <c r="C21" s="9">
        <v>10</v>
      </c>
      <c r="D21" s="9">
        <v>8</v>
      </c>
      <c r="E21" s="10"/>
      <c r="F21" s="10"/>
      <c r="G21" s="10" t="s">
        <v>18</v>
      </c>
      <c r="H21" s="60"/>
      <c r="I21" s="60"/>
      <c r="J21" s="68"/>
      <c r="L21" s="12"/>
      <c r="M21" s="9">
        <v>18</v>
      </c>
      <c r="N21" s="10"/>
      <c r="O21" s="9">
        <v>3</v>
      </c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11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11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1436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1436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141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142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143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91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144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145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146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84</v>
      </c>
      <c r="B40" s="6">
        <v>88</v>
      </c>
      <c r="C40" s="6">
        <v>92</v>
      </c>
      <c r="D40" s="6">
        <v>96</v>
      </c>
      <c r="E40" s="6">
        <v>100</v>
      </c>
      <c r="F40" s="7"/>
      <c r="G40" s="7" t="s">
        <v>17</v>
      </c>
      <c r="H40" s="60"/>
      <c r="I40" s="60"/>
      <c r="J40" s="68"/>
      <c r="L40" s="6">
        <v>84</v>
      </c>
      <c r="M40" s="6">
        <v>88</v>
      </c>
      <c r="N40" s="6">
        <v>92</v>
      </c>
      <c r="O40" s="6">
        <v>96</v>
      </c>
      <c r="P40" s="6">
        <v>100</v>
      </c>
      <c r="Q40" s="7"/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2</v>
      </c>
      <c r="B41" s="9">
        <v>11</v>
      </c>
      <c r="C41" s="9">
        <v>34</v>
      </c>
      <c r="D41" s="9">
        <v>50</v>
      </c>
      <c r="E41" s="9">
        <v>15</v>
      </c>
      <c r="F41" s="10"/>
      <c r="G41" s="10" t="s">
        <v>18</v>
      </c>
      <c r="H41" s="60"/>
      <c r="I41" s="60"/>
      <c r="J41" s="68"/>
      <c r="L41" s="8">
        <v>96</v>
      </c>
      <c r="M41" s="9">
        <v>38</v>
      </c>
      <c r="N41" s="9">
        <v>3</v>
      </c>
      <c r="O41" s="10"/>
      <c r="P41" s="10"/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11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11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1796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2291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147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148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23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23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25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25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149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27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84</v>
      </c>
      <c r="B60" s="6">
        <v>88</v>
      </c>
      <c r="C60" s="6">
        <v>92</v>
      </c>
      <c r="D60" s="6">
        <v>96</v>
      </c>
      <c r="E60" s="6">
        <v>100</v>
      </c>
      <c r="F60" s="7"/>
      <c r="G60" s="7" t="s">
        <v>17</v>
      </c>
      <c r="H60" s="60"/>
      <c r="I60" s="60"/>
      <c r="J60" s="68"/>
      <c r="L60" s="6">
        <v>84</v>
      </c>
      <c r="M60" s="6">
        <v>88</v>
      </c>
      <c r="N60" s="6">
        <v>92</v>
      </c>
      <c r="O60" s="6">
        <v>96</v>
      </c>
      <c r="P60" s="6">
        <v>100</v>
      </c>
      <c r="Q60" s="7"/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8">
        <v>51</v>
      </c>
      <c r="B61" s="9">
        <v>66</v>
      </c>
      <c r="C61" s="9">
        <v>99</v>
      </c>
      <c r="D61" s="9">
        <v>67</v>
      </c>
      <c r="E61" s="9">
        <v>57</v>
      </c>
      <c r="F61" s="10"/>
      <c r="G61" s="10" t="s">
        <v>18</v>
      </c>
      <c r="H61" s="60"/>
      <c r="I61" s="60"/>
      <c r="J61" s="68"/>
      <c r="L61" s="8">
        <v>25</v>
      </c>
      <c r="M61" s="9">
        <v>89</v>
      </c>
      <c r="N61" s="9">
        <v>107</v>
      </c>
      <c r="O61" s="9">
        <v>125</v>
      </c>
      <c r="P61" s="9">
        <v>45</v>
      </c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11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11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2426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1976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150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151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24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31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108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91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152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153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84</v>
      </c>
      <c r="B80" s="6">
        <v>88</v>
      </c>
      <c r="C80" s="6">
        <v>92</v>
      </c>
      <c r="D80" s="6">
        <v>96</v>
      </c>
      <c r="E80" s="6">
        <v>100</v>
      </c>
      <c r="F80" s="7"/>
      <c r="G80" s="7" t="s">
        <v>17</v>
      </c>
      <c r="H80" s="60"/>
      <c r="I80" s="60"/>
      <c r="J80" s="68"/>
      <c r="L80" s="6">
        <v>84</v>
      </c>
      <c r="M80" s="6">
        <v>88</v>
      </c>
      <c r="N80" s="6">
        <v>92</v>
      </c>
      <c r="O80" s="6">
        <v>96</v>
      </c>
      <c r="P80" s="6">
        <v>100</v>
      </c>
      <c r="Q80" s="7"/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8">
        <v>7</v>
      </c>
      <c r="B81" s="9">
        <v>43</v>
      </c>
      <c r="C81" s="9">
        <v>46</v>
      </c>
      <c r="D81" s="9">
        <v>34</v>
      </c>
      <c r="E81" s="9">
        <v>15</v>
      </c>
      <c r="F81" s="10"/>
      <c r="G81" s="10" t="s">
        <v>18</v>
      </c>
      <c r="H81" s="60"/>
      <c r="I81" s="60"/>
      <c r="J81" s="68"/>
      <c r="L81" s="12"/>
      <c r="M81" s="10"/>
      <c r="N81" s="10"/>
      <c r="O81" s="9">
        <v>1</v>
      </c>
      <c r="P81" s="9">
        <v>3</v>
      </c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11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11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2786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3866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154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155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58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58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118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156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157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62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84</v>
      </c>
      <c r="B100" s="6">
        <v>88</v>
      </c>
      <c r="C100" s="6">
        <v>92</v>
      </c>
      <c r="D100" s="6">
        <v>96</v>
      </c>
      <c r="E100" s="6">
        <v>100</v>
      </c>
      <c r="F100" s="7"/>
      <c r="G100" s="7" t="s">
        <v>17</v>
      </c>
      <c r="H100" s="60"/>
      <c r="I100" s="60"/>
      <c r="J100" s="68"/>
      <c r="L100" s="6">
        <v>84</v>
      </c>
      <c r="M100" s="6">
        <v>88</v>
      </c>
      <c r="N100" s="6">
        <v>92</v>
      </c>
      <c r="O100" s="6">
        <v>96</v>
      </c>
      <c r="P100" s="6">
        <v>100</v>
      </c>
      <c r="Q100" s="7"/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8">
        <v>30</v>
      </c>
      <c r="B101" s="9">
        <v>64</v>
      </c>
      <c r="C101" s="9">
        <v>81</v>
      </c>
      <c r="D101" s="9">
        <v>62</v>
      </c>
      <c r="E101" s="9">
        <v>45</v>
      </c>
      <c r="F101" s="10"/>
      <c r="G101" s="10" t="s">
        <v>18</v>
      </c>
      <c r="H101" s="60"/>
      <c r="I101" s="60"/>
      <c r="J101" s="68"/>
      <c r="L101" s="8">
        <v>102</v>
      </c>
      <c r="M101" s="9">
        <v>159</v>
      </c>
      <c r="N101" s="9">
        <v>205</v>
      </c>
      <c r="O101" s="9">
        <v>132</v>
      </c>
      <c r="P101" s="9">
        <v>112</v>
      </c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11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11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4046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78">
        <v>3101</v>
      </c>
      <c r="R104" s="79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158</v>
      </c>
      <c r="F110" s="66"/>
      <c r="G110" s="66"/>
      <c r="H110" s="67"/>
      <c r="I110" s="67"/>
      <c r="J110" s="67"/>
      <c r="L110" s="65" t="s">
        <v>5</v>
      </c>
      <c r="M110" s="65"/>
      <c r="N110" s="65"/>
      <c r="O110" s="65"/>
      <c r="P110" s="66" t="s">
        <v>159</v>
      </c>
      <c r="Q110" s="66"/>
      <c r="R110" s="66"/>
      <c r="S110" s="67"/>
      <c r="T110" s="67"/>
      <c r="U110" s="67"/>
    </row>
    <row r="111" spans="1:21" s="2" customFormat="1" ht="4.9000000000000004" customHeight="1" x14ac:dyDescent="0.25">
      <c r="A111" s="5"/>
      <c r="H111" s="60"/>
      <c r="I111" s="60"/>
      <c r="J111" s="68"/>
      <c r="L111" s="5"/>
      <c r="S111" s="60"/>
      <c r="T111" s="60"/>
      <c r="U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58</v>
      </c>
      <c r="F112" s="73"/>
      <c r="G112" s="73"/>
      <c r="H112" s="60"/>
      <c r="I112" s="60"/>
      <c r="J112" s="68"/>
      <c r="L112" s="72" t="s">
        <v>8</v>
      </c>
      <c r="M112" s="72"/>
      <c r="N112" s="72"/>
      <c r="O112" s="72"/>
      <c r="P112" s="73" t="s">
        <v>40</v>
      </c>
      <c r="Q112" s="73"/>
      <c r="R112" s="73"/>
      <c r="S112" s="60"/>
      <c r="T112" s="60"/>
      <c r="U112" s="68"/>
    </row>
    <row r="113" spans="1:21" s="2" customFormat="1" ht="4.9000000000000004" customHeight="1" x14ac:dyDescent="0.25">
      <c r="A113" s="5"/>
      <c r="H113" s="60"/>
      <c r="I113" s="60"/>
      <c r="J113" s="68"/>
      <c r="L113" s="5"/>
      <c r="S113" s="60"/>
      <c r="T113" s="60"/>
      <c r="U113" s="68"/>
    </row>
    <row r="114" spans="1:21" s="2" customFormat="1" ht="18.600000000000001" customHeight="1" x14ac:dyDescent="0.25">
      <c r="A114" s="74" t="s">
        <v>11</v>
      </c>
      <c r="B114" s="75"/>
      <c r="C114" s="75"/>
      <c r="D114" s="73" t="s">
        <v>156</v>
      </c>
      <c r="E114" s="73"/>
      <c r="F114" s="73"/>
      <c r="G114" s="73"/>
      <c r="H114" s="60"/>
      <c r="I114" s="60"/>
      <c r="J114" s="68"/>
      <c r="L114" s="74" t="s">
        <v>11</v>
      </c>
      <c r="M114" s="75"/>
      <c r="N114" s="75"/>
      <c r="O114" s="73" t="s">
        <v>91</v>
      </c>
      <c r="P114" s="73"/>
      <c r="Q114" s="73"/>
      <c r="R114" s="73"/>
      <c r="S114" s="60"/>
      <c r="T114" s="60"/>
      <c r="U114" s="68"/>
    </row>
    <row r="115" spans="1:21" s="2" customFormat="1" ht="4.9000000000000004" customHeight="1" x14ac:dyDescent="0.25">
      <c r="A115" s="5"/>
      <c r="H115" s="60"/>
      <c r="I115" s="60"/>
      <c r="J115" s="68"/>
      <c r="L115" s="5"/>
      <c r="S115" s="60"/>
      <c r="T115" s="60"/>
      <c r="U115" s="68"/>
    </row>
    <row r="116" spans="1:21" s="2" customFormat="1" ht="18.600000000000001" customHeight="1" x14ac:dyDescent="0.25">
      <c r="A116" s="69" t="s">
        <v>160</v>
      </c>
      <c r="B116" s="70"/>
      <c r="C116" s="70"/>
      <c r="D116" s="70"/>
      <c r="E116" s="70"/>
      <c r="F116" s="70"/>
      <c r="G116" s="70"/>
      <c r="H116" s="60"/>
      <c r="I116" s="60"/>
      <c r="J116" s="68"/>
      <c r="L116" s="69" t="s">
        <v>161</v>
      </c>
      <c r="M116" s="70"/>
      <c r="N116" s="70"/>
      <c r="O116" s="70"/>
      <c r="P116" s="70"/>
      <c r="Q116" s="70"/>
      <c r="R116" s="70"/>
      <c r="S116" s="60"/>
      <c r="T116" s="60"/>
      <c r="U116" s="68"/>
    </row>
    <row r="117" spans="1:21" s="2" customFormat="1" ht="4.9000000000000004" customHeight="1" x14ac:dyDescent="0.25">
      <c r="A117" s="5"/>
      <c r="H117" s="60"/>
      <c r="I117" s="60"/>
      <c r="J117" s="68"/>
      <c r="L117" s="5"/>
      <c r="S117" s="60"/>
      <c r="T117" s="60"/>
      <c r="U117" s="68"/>
    </row>
    <row r="118" spans="1:21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  <c r="L118" s="71" t="s">
        <v>16</v>
      </c>
      <c r="M118" s="71"/>
      <c r="N118" s="71"/>
      <c r="O118" s="71"/>
      <c r="P118" s="71"/>
      <c r="Q118" s="71"/>
      <c r="R118" s="71"/>
      <c r="S118" s="60"/>
      <c r="T118" s="60"/>
      <c r="U118" s="68"/>
    </row>
    <row r="119" spans="1:21" s="2" customFormat="1" ht="4.9000000000000004" customHeight="1" x14ac:dyDescent="0.25">
      <c r="A119" s="5"/>
      <c r="H119" s="60"/>
      <c r="I119" s="60"/>
      <c r="J119" s="68"/>
      <c r="L119" s="5"/>
      <c r="S119" s="60"/>
      <c r="T119" s="60"/>
      <c r="U119" s="68"/>
    </row>
    <row r="120" spans="1:21" s="2" customFormat="1" ht="18.600000000000001" customHeight="1" x14ac:dyDescent="0.25">
      <c r="A120" s="6">
        <v>84</v>
      </c>
      <c r="B120" s="6">
        <v>88</v>
      </c>
      <c r="C120" s="6">
        <v>92</v>
      </c>
      <c r="D120" s="6">
        <v>96</v>
      </c>
      <c r="E120" s="6">
        <v>100</v>
      </c>
      <c r="F120" s="7"/>
      <c r="G120" s="7" t="s">
        <v>17</v>
      </c>
      <c r="H120" s="60"/>
      <c r="I120" s="60"/>
      <c r="J120" s="68"/>
      <c r="L120" s="6">
        <v>84</v>
      </c>
      <c r="M120" s="6">
        <v>88</v>
      </c>
      <c r="N120" s="6">
        <v>92</v>
      </c>
      <c r="O120" s="6">
        <v>96</v>
      </c>
      <c r="P120" s="6">
        <v>100</v>
      </c>
      <c r="Q120" s="7"/>
      <c r="R120" s="7" t="s">
        <v>17</v>
      </c>
      <c r="S120" s="60"/>
      <c r="T120" s="60"/>
      <c r="U120" s="68"/>
    </row>
    <row r="121" spans="1:21" s="2" customFormat="1" ht="18.600000000000001" customHeight="1" x14ac:dyDescent="0.25">
      <c r="A121" s="8">
        <v>159</v>
      </c>
      <c r="B121" s="9">
        <v>196</v>
      </c>
      <c r="C121" s="9">
        <v>195</v>
      </c>
      <c r="D121" s="9">
        <v>137</v>
      </c>
      <c r="E121" s="9">
        <v>83</v>
      </c>
      <c r="F121" s="10"/>
      <c r="G121" s="10" t="s">
        <v>18</v>
      </c>
      <c r="H121" s="60"/>
      <c r="I121" s="60"/>
      <c r="J121" s="68"/>
      <c r="L121" s="8">
        <v>39</v>
      </c>
      <c r="M121" s="9">
        <v>48</v>
      </c>
      <c r="N121" s="10"/>
      <c r="O121" s="9">
        <v>1</v>
      </c>
      <c r="P121" s="10"/>
      <c r="Q121" s="10"/>
      <c r="R121" s="10" t="s">
        <v>18</v>
      </c>
      <c r="S121" s="60"/>
      <c r="T121" s="60"/>
      <c r="U121" s="68"/>
    </row>
    <row r="122" spans="1:21" s="2" customFormat="1" ht="18.600000000000001" customHeight="1" x14ac:dyDescent="0.25">
      <c r="A122" s="3"/>
      <c r="B122" s="3"/>
      <c r="C122" s="3"/>
      <c r="D122" s="3"/>
      <c r="E122" s="3"/>
      <c r="F122" s="11"/>
      <c r="G122" s="7">
        <f>SUM(A122:F122)</f>
        <v>0</v>
      </c>
      <c r="H122" s="60"/>
      <c r="I122" s="60"/>
      <c r="J122" s="68"/>
      <c r="L122" s="3"/>
      <c r="M122" s="3"/>
      <c r="N122" s="3"/>
      <c r="O122" s="3"/>
      <c r="P122" s="3"/>
      <c r="Q122" s="11"/>
      <c r="R122" s="7">
        <f>SUM(L122:Q122)</f>
        <v>0</v>
      </c>
      <c r="S122" s="60"/>
      <c r="T122" s="60"/>
      <c r="U122" s="68"/>
    </row>
    <row r="123" spans="1:21" s="2" customFormat="1" ht="4.9000000000000004" customHeight="1" x14ac:dyDescent="0.25">
      <c r="A123" s="5"/>
      <c r="H123" s="60"/>
      <c r="I123" s="60"/>
      <c r="J123" s="68"/>
      <c r="L123" s="5"/>
      <c r="S123" s="60"/>
      <c r="T123" s="60"/>
      <c r="U123" s="68"/>
    </row>
    <row r="124" spans="1:21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3326</v>
      </c>
      <c r="G124" s="79"/>
      <c r="H124" s="60"/>
      <c r="I124" s="60"/>
      <c r="J124" s="68"/>
      <c r="L124" s="76" t="s">
        <v>19</v>
      </c>
      <c r="M124" s="77"/>
      <c r="N124" s="77"/>
      <c r="O124" s="77"/>
      <c r="P124" s="77"/>
      <c r="Q124" s="78">
        <v>1886</v>
      </c>
      <c r="R124" s="79"/>
      <c r="S124" s="60"/>
      <c r="T124" s="60"/>
      <c r="U124" s="68"/>
    </row>
    <row r="125" spans="1:21" s="2" customFormat="1" ht="4.9000000000000004" customHeight="1" x14ac:dyDescent="0.25">
      <c r="A125" s="5"/>
      <c r="H125" s="60"/>
      <c r="I125" s="60"/>
      <c r="J125" s="68"/>
      <c r="L125" s="5"/>
      <c r="S125" s="60"/>
      <c r="T125" s="60"/>
      <c r="U125" s="68"/>
    </row>
    <row r="126" spans="1:21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  <c r="L126" s="76" t="s">
        <v>20</v>
      </c>
      <c r="M126" s="77"/>
      <c r="N126" s="77"/>
      <c r="O126" s="77"/>
      <c r="P126" s="77"/>
      <c r="Q126" s="80">
        <f>Q124*R122</f>
        <v>0</v>
      </c>
      <c r="R126" s="81"/>
      <c r="S126" s="60"/>
      <c r="T126" s="60"/>
      <c r="U126" s="68"/>
    </row>
    <row r="127" spans="1:21" s="1" customFormat="1" ht="4.9000000000000004" customHeight="1" x14ac:dyDescent="0.3">
      <c r="A127" s="4"/>
      <c r="H127" s="60"/>
      <c r="I127" s="60"/>
      <c r="J127" s="68"/>
      <c r="L127" s="4"/>
      <c r="S127" s="60"/>
      <c r="T127" s="60"/>
      <c r="U127" s="68"/>
    </row>
    <row r="128" spans="1:21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  <c r="L128" s="82"/>
      <c r="M128" s="83"/>
      <c r="N128" s="83"/>
      <c r="O128" s="83"/>
      <c r="P128" s="83"/>
      <c r="Q128" s="83"/>
      <c r="R128" s="83"/>
      <c r="S128" s="83"/>
      <c r="T128" s="83"/>
      <c r="U128" s="83"/>
    </row>
    <row r="129" spans="1:21" s="1" customFormat="1" ht="12.2" customHeight="1" x14ac:dyDescent="0.3"/>
    <row r="130" spans="1:21" s="2" customFormat="1" ht="24" customHeight="1" x14ac:dyDescent="0.25">
      <c r="A130" s="65" t="s">
        <v>5</v>
      </c>
      <c r="B130" s="65"/>
      <c r="C130" s="65"/>
      <c r="D130" s="65"/>
      <c r="E130" s="66" t="s">
        <v>162</v>
      </c>
      <c r="F130" s="66"/>
      <c r="G130" s="66"/>
      <c r="H130" s="67"/>
      <c r="I130" s="67"/>
      <c r="J130" s="67"/>
      <c r="L130" s="65" t="s">
        <v>5</v>
      </c>
      <c r="M130" s="65"/>
      <c r="N130" s="65"/>
      <c r="O130" s="65"/>
      <c r="P130" s="66" t="s">
        <v>163</v>
      </c>
      <c r="Q130" s="66"/>
      <c r="R130" s="66"/>
      <c r="S130" s="67"/>
      <c r="T130" s="67"/>
      <c r="U130" s="67"/>
    </row>
    <row r="131" spans="1:21" s="2" customFormat="1" ht="4.9000000000000004" customHeight="1" x14ac:dyDescent="0.25">
      <c r="A131" s="5"/>
      <c r="H131" s="60"/>
      <c r="I131" s="60"/>
      <c r="J131" s="68"/>
      <c r="L131" s="5"/>
      <c r="S131" s="60"/>
      <c r="T131" s="60"/>
      <c r="U131" s="68"/>
    </row>
    <row r="132" spans="1:21" s="2" customFormat="1" ht="18.600000000000001" customHeight="1" x14ac:dyDescent="0.25">
      <c r="A132" s="72" t="s">
        <v>8</v>
      </c>
      <c r="B132" s="72"/>
      <c r="C132" s="72"/>
      <c r="D132" s="72"/>
      <c r="E132" s="73" t="s">
        <v>47</v>
      </c>
      <c r="F132" s="73"/>
      <c r="G132" s="73"/>
      <c r="H132" s="60"/>
      <c r="I132" s="60"/>
      <c r="J132" s="68"/>
      <c r="L132" s="72" t="s">
        <v>8</v>
      </c>
      <c r="M132" s="72"/>
      <c r="N132" s="72"/>
      <c r="O132" s="72"/>
      <c r="P132" s="73" t="s">
        <v>47</v>
      </c>
      <c r="Q132" s="73"/>
      <c r="R132" s="73"/>
      <c r="S132" s="60"/>
      <c r="T132" s="60"/>
      <c r="U132" s="68"/>
    </row>
    <row r="133" spans="1:21" s="2" customFormat="1" ht="4.9000000000000004" customHeight="1" x14ac:dyDescent="0.25">
      <c r="A133" s="5"/>
      <c r="H133" s="60"/>
      <c r="I133" s="60"/>
      <c r="J133" s="68"/>
      <c r="L133" s="5"/>
      <c r="S133" s="60"/>
      <c r="T133" s="60"/>
      <c r="U133" s="68"/>
    </row>
    <row r="134" spans="1:21" s="2" customFormat="1" ht="18.600000000000001" customHeight="1" x14ac:dyDescent="0.25">
      <c r="A134" s="74" t="s">
        <v>11</v>
      </c>
      <c r="B134" s="75"/>
      <c r="C134" s="75"/>
      <c r="D134" s="73" t="s">
        <v>91</v>
      </c>
      <c r="E134" s="73"/>
      <c r="F134" s="73"/>
      <c r="G134" s="73"/>
      <c r="H134" s="60"/>
      <c r="I134" s="60"/>
      <c r="J134" s="68"/>
      <c r="L134" s="74" t="s">
        <v>11</v>
      </c>
      <c r="M134" s="75"/>
      <c r="N134" s="75"/>
      <c r="O134" s="73" t="s">
        <v>144</v>
      </c>
      <c r="P134" s="73"/>
      <c r="Q134" s="73"/>
      <c r="R134" s="73"/>
      <c r="S134" s="60"/>
      <c r="T134" s="60"/>
      <c r="U134" s="68"/>
    </row>
    <row r="135" spans="1:21" s="2" customFormat="1" ht="4.9000000000000004" customHeight="1" x14ac:dyDescent="0.25">
      <c r="A135" s="5"/>
      <c r="H135" s="60"/>
      <c r="I135" s="60"/>
      <c r="J135" s="68"/>
      <c r="L135" s="5"/>
      <c r="S135" s="60"/>
      <c r="T135" s="60"/>
      <c r="U135" s="68"/>
    </row>
    <row r="136" spans="1:21" s="2" customFormat="1" ht="18.600000000000001" customHeight="1" x14ac:dyDescent="0.25">
      <c r="A136" s="69" t="s">
        <v>161</v>
      </c>
      <c r="B136" s="70"/>
      <c r="C136" s="70"/>
      <c r="D136" s="70"/>
      <c r="E136" s="70"/>
      <c r="F136" s="70"/>
      <c r="G136" s="70"/>
      <c r="H136" s="60"/>
      <c r="I136" s="60"/>
      <c r="J136" s="68"/>
      <c r="L136" s="69" t="s">
        <v>146</v>
      </c>
      <c r="M136" s="70"/>
      <c r="N136" s="70"/>
      <c r="O136" s="70"/>
      <c r="P136" s="70"/>
      <c r="Q136" s="70"/>
      <c r="R136" s="70"/>
      <c r="S136" s="60"/>
      <c r="T136" s="60"/>
      <c r="U136" s="68"/>
    </row>
    <row r="137" spans="1:21" s="2" customFormat="1" ht="4.9000000000000004" customHeight="1" x14ac:dyDescent="0.25">
      <c r="A137" s="5"/>
      <c r="H137" s="60"/>
      <c r="I137" s="60"/>
      <c r="J137" s="68"/>
      <c r="L137" s="5"/>
      <c r="S137" s="60"/>
      <c r="T137" s="60"/>
      <c r="U137" s="68"/>
    </row>
    <row r="138" spans="1:21" s="2" customFormat="1" ht="18.600000000000001" customHeight="1" x14ac:dyDescent="0.25">
      <c r="A138" s="71" t="s">
        <v>16</v>
      </c>
      <c r="B138" s="71"/>
      <c r="C138" s="71"/>
      <c r="D138" s="71"/>
      <c r="E138" s="71"/>
      <c r="F138" s="71"/>
      <c r="G138" s="71"/>
      <c r="H138" s="60"/>
      <c r="I138" s="60"/>
      <c r="J138" s="68"/>
      <c r="L138" s="71" t="s">
        <v>16</v>
      </c>
      <c r="M138" s="71"/>
      <c r="N138" s="71"/>
      <c r="O138" s="71"/>
      <c r="P138" s="71"/>
      <c r="Q138" s="71"/>
      <c r="R138" s="71"/>
      <c r="S138" s="60"/>
      <c r="T138" s="60"/>
      <c r="U138" s="68"/>
    </row>
    <row r="139" spans="1:21" s="2" customFormat="1" ht="4.9000000000000004" customHeight="1" x14ac:dyDescent="0.25">
      <c r="A139" s="5"/>
      <c r="H139" s="60"/>
      <c r="I139" s="60"/>
      <c r="J139" s="68"/>
      <c r="L139" s="5"/>
      <c r="S139" s="60"/>
      <c r="T139" s="60"/>
      <c r="U139" s="68"/>
    </row>
    <row r="140" spans="1:21" s="2" customFormat="1" ht="18.600000000000001" customHeight="1" x14ac:dyDescent="0.25">
      <c r="A140" s="6">
        <v>84</v>
      </c>
      <c r="B140" s="6">
        <v>88</v>
      </c>
      <c r="C140" s="6">
        <v>92</v>
      </c>
      <c r="D140" s="6">
        <v>96</v>
      </c>
      <c r="E140" s="6">
        <v>100</v>
      </c>
      <c r="F140" s="7"/>
      <c r="G140" s="7" t="s">
        <v>17</v>
      </c>
      <c r="H140" s="60"/>
      <c r="I140" s="60"/>
      <c r="J140" s="68"/>
      <c r="L140" s="6">
        <v>84</v>
      </c>
      <c r="M140" s="6">
        <v>88</v>
      </c>
      <c r="N140" s="6">
        <v>92</v>
      </c>
      <c r="O140" s="6">
        <v>96</v>
      </c>
      <c r="P140" s="6">
        <v>100</v>
      </c>
      <c r="Q140" s="7"/>
      <c r="R140" s="7" t="s">
        <v>17</v>
      </c>
      <c r="S140" s="60"/>
      <c r="T140" s="60"/>
      <c r="U140" s="68"/>
    </row>
    <row r="141" spans="1:21" s="2" customFormat="1" ht="18.600000000000001" customHeight="1" x14ac:dyDescent="0.25">
      <c r="A141" s="12"/>
      <c r="B141" s="10"/>
      <c r="C141" s="10"/>
      <c r="D141" s="9">
        <v>4</v>
      </c>
      <c r="E141" s="10"/>
      <c r="F141" s="10"/>
      <c r="G141" s="10" t="s">
        <v>18</v>
      </c>
      <c r="H141" s="60"/>
      <c r="I141" s="60"/>
      <c r="J141" s="68"/>
      <c r="L141" s="8">
        <v>1</v>
      </c>
      <c r="M141" s="10"/>
      <c r="N141" s="10"/>
      <c r="O141" s="10"/>
      <c r="P141" s="9">
        <v>9</v>
      </c>
      <c r="Q141" s="10"/>
      <c r="R141" s="10" t="s">
        <v>18</v>
      </c>
      <c r="S141" s="60"/>
      <c r="T141" s="60"/>
      <c r="U141" s="68"/>
    </row>
    <row r="142" spans="1:21" s="2" customFormat="1" ht="18.600000000000001" customHeight="1" x14ac:dyDescent="0.25">
      <c r="A142" s="3"/>
      <c r="B142" s="3"/>
      <c r="C142" s="3"/>
      <c r="D142" s="3"/>
      <c r="E142" s="3"/>
      <c r="F142" s="11"/>
      <c r="G142" s="7">
        <f>SUM(A142:F142)</f>
        <v>0</v>
      </c>
      <c r="H142" s="60"/>
      <c r="I142" s="60"/>
      <c r="J142" s="68"/>
      <c r="L142" s="3"/>
      <c r="M142" s="3"/>
      <c r="N142" s="3"/>
      <c r="O142" s="3"/>
      <c r="P142" s="3"/>
      <c r="Q142" s="11"/>
      <c r="R142" s="7">
        <f>SUM(L142:Q142)</f>
        <v>0</v>
      </c>
      <c r="S142" s="60"/>
      <c r="T142" s="60"/>
      <c r="U142" s="68"/>
    </row>
    <row r="143" spans="1:21" s="2" customFormat="1" ht="4.9000000000000004" customHeight="1" x14ac:dyDescent="0.25">
      <c r="A143" s="5"/>
      <c r="H143" s="60"/>
      <c r="I143" s="60"/>
      <c r="J143" s="68"/>
      <c r="L143" s="5"/>
      <c r="S143" s="60"/>
      <c r="T143" s="60"/>
      <c r="U143" s="68"/>
    </row>
    <row r="144" spans="1:21" s="2" customFormat="1" ht="18.600000000000001" customHeight="1" x14ac:dyDescent="0.25">
      <c r="A144" s="76" t="s">
        <v>19</v>
      </c>
      <c r="B144" s="77"/>
      <c r="C144" s="77"/>
      <c r="D144" s="77"/>
      <c r="E144" s="77"/>
      <c r="F144" s="78">
        <v>2066</v>
      </c>
      <c r="G144" s="79"/>
      <c r="H144" s="60"/>
      <c r="I144" s="60"/>
      <c r="J144" s="68"/>
      <c r="L144" s="76" t="s">
        <v>19</v>
      </c>
      <c r="M144" s="77"/>
      <c r="N144" s="77"/>
      <c r="O144" s="77"/>
      <c r="P144" s="77"/>
      <c r="Q144" s="78">
        <v>1931</v>
      </c>
      <c r="R144" s="79"/>
      <c r="S144" s="60"/>
      <c r="T144" s="60"/>
      <c r="U144" s="68"/>
    </row>
    <row r="145" spans="1:21" s="2" customFormat="1" ht="4.9000000000000004" customHeight="1" x14ac:dyDescent="0.25">
      <c r="A145" s="5"/>
      <c r="H145" s="60"/>
      <c r="I145" s="60"/>
      <c r="J145" s="68"/>
      <c r="L145" s="5"/>
      <c r="S145" s="60"/>
      <c r="T145" s="60"/>
      <c r="U145" s="68"/>
    </row>
    <row r="146" spans="1:21" s="2" customFormat="1" ht="18.600000000000001" customHeight="1" x14ac:dyDescent="0.25">
      <c r="A146" s="76" t="s">
        <v>20</v>
      </c>
      <c r="B146" s="77"/>
      <c r="C146" s="77"/>
      <c r="D146" s="77"/>
      <c r="E146" s="77"/>
      <c r="F146" s="80">
        <f>F144*G142</f>
        <v>0</v>
      </c>
      <c r="G146" s="81"/>
      <c r="H146" s="60"/>
      <c r="I146" s="60"/>
      <c r="J146" s="68"/>
      <c r="L146" s="76" t="s">
        <v>20</v>
      </c>
      <c r="M146" s="77"/>
      <c r="N146" s="77"/>
      <c r="O146" s="77"/>
      <c r="P146" s="77"/>
      <c r="Q146" s="80">
        <f>Q144*R142</f>
        <v>0</v>
      </c>
      <c r="R146" s="81"/>
      <c r="S146" s="60"/>
      <c r="T146" s="60"/>
      <c r="U146" s="68"/>
    </row>
    <row r="147" spans="1:21" s="1" customFormat="1" ht="4.9000000000000004" customHeight="1" x14ac:dyDescent="0.3">
      <c r="A147" s="4"/>
      <c r="H147" s="60"/>
      <c r="I147" s="60"/>
      <c r="J147" s="68"/>
      <c r="L147" s="4"/>
      <c r="S147" s="60"/>
      <c r="T147" s="60"/>
      <c r="U147" s="68"/>
    </row>
    <row r="148" spans="1:21" s="1" customFormat="1" ht="11.1" customHeight="1" x14ac:dyDescent="0.3">
      <c r="A148" s="82"/>
      <c r="B148" s="83"/>
      <c r="C148" s="83"/>
      <c r="D148" s="83"/>
      <c r="E148" s="83"/>
      <c r="F148" s="83"/>
      <c r="G148" s="83"/>
      <c r="H148" s="83"/>
      <c r="I148" s="83"/>
      <c r="J148" s="83"/>
      <c r="L148" s="82"/>
      <c r="M148" s="83"/>
      <c r="N148" s="83"/>
      <c r="O148" s="83"/>
      <c r="P148" s="83"/>
      <c r="Q148" s="83"/>
      <c r="R148" s="83"/>
      <c r="S148" s="83"/>
      <c r="T148" s="83"/>
      <c r="U148" s="83"/>
    </row>
    <row r="149" spans="1:21" s="1" customFormat="1" ht="12.2" customHeight="1" x14ac:dyDescent="0.3"/>
    <row r="150" spans="1:21" s="2" customFormat="1" ht="24" customHeight="1" x14ac:dyDescent="0.25">
      <c r="A150" s="65" t="s">
        <v>5</v>
      </c>
      <c r="B150" s="65"/>
      <c r="C150" s="65"/>
      <c r="D150" s="65"/>
      <c r="E150" s="66" t="s">
        <v>164</v>
      </c>
      <c r="F150" s="66"/>
      <c r="G150" s="66"/>
      <c r="H150" s="67"/>
      <c r="I150" s="67"/>
      <c r="J150" s="67"/>
    </row>
    <row r="151" spans="1:21" s="2" customFormat="1" ht="4.9000000000000004" customHeight="1" x14ac:dyDescent="0.25">
      <c r="A151" s="5"/>
      <c r="H151" s="60"/>
      <c r="I151" s="60"/>
      <c r="J151" s="68"/>
    </row>
    <row r="152" spans="1:21" s="2" customFormat="1" ht="18.600000000000001" customHeight="1" x14ac:dyDescent="0.25">
      <c r="A152" s="72" t="s">
        <v>8</v>
      </c>
      <c r="B152" s="72"/>
      <c r="C152" s="72"/>
      <c r="D152" s="72"/>
      <c r="E152" s="73" t="s">
        <v>47</v>
      </c>
      <c r="F152" s="73"/>
      <c r="G152" s="73"/>
      <c r="H152" s="60"/>
      <c r="I152" s="60"/>
      <c r="J152" s="68"/>
    </row>
    <row r="153" spans="1:21" s="2" customFormat="1" ht="4.9000000000000004" customHeight="1" x14ac:dyDescent="0.25">
      <c r="A153" s="5"/>
      <c r="H153" s="60"/>
      <c r="I153" s="60"/>
      <c r="J153" s="68"/>
    </row>
    <row r="154" spans="1:21" s="2" customFormat="1" ht="18.600000000000001" customHeight="1" x14ac:dyDescent="0.25">
      <c r="A154" s="74" t="s">
        <v>11</v>
      </c>
      <c r="B154" s="75"/>
      <c r="C154" s="75"/>
      <c r="D154" s="73" t="s">
        <v>67</v>
      </c>
      <c r="E154" s="73"/>
      <c r="F154" s="73"/>
      <c r="G154" s="73"/>
      <c r="H154" s="60"/>
      <c r="I154" s="60"/>
      <c r="J154" s="68"/>
    </row>
    <row r="155" spans="1:21" s="2" customFormat="1" ht="4.9000000000000004" customHeight="1" x14ac:dyDescent="0.25">
      <c r="A155" s="5"/>
      <c r="H155" s="60"/>
      <c r="I155" s="60"/>
      <c r="J155" s="68"/>
    </row>
    <row r="156" spans="1:21" s="2" customFormat="1" ht="18.600000000000001" customHeight="1" x14ac:dyDescent="0.25">
      <c r="A156" s="69" t="s">
        <v>165</v>
      </c>
      <c r="B156" s="70"/>
      <c r="C156" s="70"/>
      <c r="D156" s="70"/>
      <c r="E156" s="70"/>
      <c r="F156" s="70"/>
      <c r="G156" s="70"/>
      <c r="H156" s="60"/>
      <c r="I156" s="60"/>
      <c r="J156" s="68"/>
    </row>
    <row r="157" spans="1:21" s="2" customFormat="1" ht="4.9000000000000004" customHeight="1" x14ac:dyDescent="0.25">
      <c r="A157" s="5"/>
      <c r="H157" s="60"/>
      <c r="I157" s="60"/>
      <c r="J157" s="68"/>
    </row>
    <row r="158" spans="1:21" s="2" customFormat="1" ht="18.600000000000001" customHeight="1" x14ac:dyDescent="0.25">
      <c r="A158" s="71" t="s">
        <v>16</v>
      </c>
      <c r="B158" s="71"/>
      <c r="C158" s="71"/>
      <c r="D158" s="71"/>
      <c r="E158" s="71"/>
      <c r="F158" s="71"/>
      <c r="G158" s="71"/>
      <c r="H158" s="60"/>
      <c r="I158" s="60"/>
      <c r="J158" s="68"/>
    </row>
    <row r="159" spans="1:21" s="2" customFormat="1" ht="4.9000000000000004" customHeight="1" x14ac:dyDescent="0.25">
      <c r="A159" s="5"/>
      <c r="H159" s="60"/>
      <c r="I159" s="60"/>
      <c r="J159" s="68"/>
    </row>
    <row r="160" spans="1:21" s="2" customFormat="1" ht="18.600000000000001" customHeight="1" x14ac:dyDescent="0.25">
      <c r="A160" s="6">
        <v>84</v>
      </c>
      <c r="B160" s="6">
        <v>88</v>
      </c>
      <c r="C160" s="6">
        <v>92</v>
      </c>
      <c r="D160" s="6">
        <v>96</v>
      </c>
      <c r="E160" s="6">
        <v>100</v>
      </c>
      <c r="F160" s="7"/>
      <c r="G160" s="7" t="s">
        <v>17</v>
      </c>
      <c r="H160" s="60"/>
      <c r="I160" s="60"/>
      <c r="J160" s="68"/>
    </row>
    <row r="161" spans="1:10" s="2" customFormat="1" ht="18.600000000000001" customHeight="1" x14ac:dyDescent="0.25">
      <c r="A161" s="12"/>
      <c r="B161" s="10"/>
      <c r="C161" s="10"/>
      <c r="D161" s="10"/>
      <c r="E161" s="9">
        <v>2</v>
      </c>
      <c r="F161" s="10"/>
      <c r="G161" s="10" t="s">
        <v>18</v>
      </c>
      <c r="H161" s="60"/>
      <c r="I161" s="60"/>
      <c r="J161" s="68"/>
    </row>
    <row r="162" spans="1:10" s="2" customFormat="1" ht="18.600000000000001" customHeight="1" x14ac:dyDescent="0.25">
      <c r="A162" s="3"/>
      <c r="B162" s="3"/>
      <c r="C162" s="3"/>
      <c r="D162" s="3"/>
      <c r="E162" s="3"/>
      <c r="F162" s="11"/>
      <c r="G162" s="7">
        <f>SUM(A162:F162)</f>
        <v>0</v>
      </c>
      <c r="H162" s="60"/>
      <c r="I162" s="60"/>
      <c r="J162" s="68"/>
    </row>
    <row r="163" spans="1:10" s="2" customFormat="1" ht="4.9000000000000004" customHeight="1" x14ac:dyDescent="0.25">
      <c r="A163" s="5"/>
      <c r="H163" s="60"/>
      <c r="I163" s="60"/>
      <c r="J163" s="68"/>
    </row>
    <row r="164" spans="1:10" s="2" customFormat="1" ht="18.600000000000001" customHeight="1" x14ac:dyDescent="0.25">
      <c r="A164" s="76" t="s">
        <v>19</v>
      </c>
      <c r="B164" s="77"/>
      <c r="C164" s="77"/>
      <c r="D164" s="77"/>
      <c r="E164" s="77"/>
      <c r="F164" s="78">
        <v>1931</v>
      </c>
      <c r="G164" s="79"/>
      <c r="H164" s="60"/>
      <c r="I164" s="60"/>
      <c r="J164" s="68"/>
    </row>
    <row r="165" spans="1:10" s="2" customFormat="1" ht="4.9000000000000004" customHeight="1" x14ac:dyDescent="0.25">
      <c r="A165" s="5"/>
      <c r="H165" s="60"/>
      <c r="I165" s="60"/>
      <c r="J165" s="68"/>
    </row>
    <row r="166" spans="1:10" s="2" customFormat="1" ht="18.600000000000001" customHeight="1" x14ac:dyDescent="0.25">
      <c r="A166" s="76" t="s">
        <v>20</v>
      </c>
      <c r="B166" s="77"/>
      <c r="C166" s="77"/>
      <c r="D166" s="77"/>
      <c r="E166" s="77"/>
      <c r="F166" s="80">
        <f>F164*G162</f>
        <v>0</v>
      </c>
      <c r="G166" s="81"/>
      <c r="H166" s="60"/>
      <c r="I166" s="60"/>
      <c r="J166" s="68"/>
    </row>
    <row r="167" spans="1:10" s="1" customFormat="1" ht="4.9000000000000004" customHeight="1" x14ac:dyDescent="0.3">
      <c r="A167" s="4"/>
      <c r="H167" s="60"/>
      <c r="I167" s="60"/>
      <c r="J167" s="68"/>
    </row>
    <row r="168" spans="1:10" s="1" customFormat="1" ht="11.1" customHeight="1" x14ac:dyDescent="0.3">
      <c r="A168" s="82"/>
      <c r="B168" s="83"/>
      <c r="C168" s="83"/>
      <c r="D168" s="83"/>
      <c r="E168" s="83"/>
      <c r="F168" s="83"/>
      <c r="G168" s="83"/>
      <c r="H168" s="83"/>
      <c r="I168" s="83"/>
      <c r="J168" s="83"/>
    </row>
    <row r="169" spans="1:10" s="1" customFormat="1" ht="12.2" customHeight="1" x14ac:dyDescent="0.3"/>
  </sheetData>
  <sheetProtection password="CF5A" sheet="1" objects="1" scenarios="1" sort="0" autoFilter="0"/>
  <mergeCells count="220">
    <mergeCell ref="A166:E166"/>
    <mergeCell ref="F166:G166"/>
    <mergeCell ref="A168:J168"/>
    <mergeCell ref="A150:D150"/>
    <mergeCell ref="E150:G150"/>
    <mergeCell ref="H150:J167"/>
    <mergeCell ref="A152:D152"/>
    <mergeCell ref="E152:G152"/>
    <mergeCell ref="A154:C154"/>
    <mergeCell ref="D154:G154"/>
    <mergeCell ref="A156:G156"/>
    <mergeCell ref="A158:G158"/>
    <mergeCell ref="A164:E164"/>
    <mergeCell ref="A146:E146"/>
    <mergeCell ref="F146:G146"/>
    <mergeCell ref="F164:G164"/>
    <mergeCell ref="L146:P146"/>
    <mergeCell ref="Q146:R146"/>
    <mergeCell ref="A148:J148"/>
    <mergeCell ref="L148:U148"/>
    <mergeCell ref="A138:G138"/>
    <mergeCell ref="L138:R138"/>
    <mergeCell ref="A144:E144"/>
    <mergeCell ref="F144:G144"/>
    <mergeCell ref="L144:P144"/>
    <mergeCell ref="Q144:R144"/>
    <mergeCell ref="A134:C134"/>
    <mergeCell ref="D134:G134"/>
    <mergeCell ref="L134:N134"/>
    <mergeCell ref="O134:R134"/>
    <mergeCell ref="A136:G136"/>
    <mergeCell ref="L136:R136"/>
    <mergeCell ref="A130:D130"/>
    <mergeCell ref="E130:G130"/>
    <mergeCell ref="H130:J147"/>
    <mergeCell ref="L130:O130"/>
    <mergeCell ref="P130:R130"/>
    <mergeCell ref="S130:U147"/>
    <mergeCell ref="A132:D132"/>
    <mergeCell ref="E132:G132"/>
    <mergeCell ref="L132:O132"/>
    <mergeCell ref="P132:R132"/>
    <mergeCell ref="A126:E126"/>
    <mergeCell ref="F126:G126"/>
    <mergeCell ref="L126:P126"/>
    <mergeCell ref="Q126:R126"/>
    <mergeCell ref="A128:J128"/>
    <mergeCell ref="L128:U128"/>
    <mergeCell ref="A118:G118"/>
    <mergeCell ref="L118:R118"/>
    <mergeCell ref="A124:E124"/>
    <mergeCell ref="F124:G124"/>
    <mergeCell ref="L124:P124"/>
    <mergeCell ref="Q124:R124"/>
    <mergeCell ref="A114:C114"/>
    <mergeCell ref="D114:G114"/>
    <mergeCell ref="L114:N114"/>
    <mergeCell ref="O114:R114"/>
    <mergeCell ref="A116:G116"/>
    <mergeCell ref="L116:R116"/>
    <mergeCell ref="A110:D110"/>
    <mergeCell ref="E110:G110"/>
    <mergeCell ref="H110:J127"/>
    <mergeCell ref="L110:O110"/>
    <mergeCell ref="P110:R110"/>
    <mergeCell ref="S110:U127"/>
    <mergeCell ref="A112:D112"/>
    <mergeCell ref="E112:G112"/>
    <mergeCell ref="L112:O112"/>
    <mergeCell ref="P112:R112"/>
    <mergeCell ref="A106:E106"/>
    <mergeCell ref="F106:G106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3" manualBreakCount="3">
    <brk id="46" max="16383" man="1"/>
    <brk id="106" max="16383" man="1"/>
    <brk id="166" max="16383" man="1"/>
  </row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22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166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137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G22+R22+G42+R42+G62+R62+G82+R82+G102+R102+G122+R122+G142+R142+G162+R162+G182+R182+G202+R202+G222+R222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F26+Q26+F46+Q46+F66+Q66+F86+Q86+F106+Q106+F126+Q126+F146+Q146+F166+Q166+F186+Q186+F206+Q206+F226+Q226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167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168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12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13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102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169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84</v>
      </c>
      <c r="B20" s="6">
        <v>88</v>
      </c>
      <c r="C20" s="6">
        <v>92</v>
      </c>
      <c r="D20" s="6">
        <v>96</v>
      </c>
      <c r="E20" s="6">
        <v>100</v>
      </c>
      <c r="F20" s="7"/>
      <c r="G20" s="7" t="s">
        <v>17</v>
      </c>
      <c r="H20" s="60"/>
      <c r="I20" s="60"/>
      <c r="J20" s="68"/>
      <c r="L20" s="6">
        <v>84</v>
      </c>
      <c r="M20" s="6">
        <v>88</v>
      </c>
      <c r="N20" s="6">
        <v>92</v>
      </c>
      <c r="O20" s="6">
        <v>96</v>
      </c>
      <c r="P20" s="6">
        <v>100</v>
      </c>
      <c r="Q20" s="7"/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8">
        <v>68</v>
      </c>
      <c r="B21" s="9">
        <v>44</v>
      </c>
      <c r="C21" s="9">
        <v>8</v>
      </c>
      <c r="D21" s="10"/>
      <c r="E21" s="10"/>
      <c r="F21" s="10"/>
      <c r="G21" s="10" t="s">
        <v>18</v>
      </c>
      <c r="H21" s="60"/>
      <c r="I21" s="60"/>
      <c r="J21" s="68"/>
      <c r="L21" s="8">
        <v>38</v>
      </c>
      <c r="M21" s="9">
        <v>25</v>
      </c>
      <c r="N21" s="9">
        <v>22</v>
      </c>
      <c r="O21" s="10"/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11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11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1031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78">
        <v>1346</v>
      </c>
      <c r="R24" s="79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168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170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9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67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13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169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15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84</v>
      </c>
      <c r="B40" s="6">
        <v>88</v>
      </c>
      <c r="C40" s="6">
        <v>92</v>
      </c>
      <c r="D40" s="6">
        <v>96</v>
      </c>
      <c r="E40" s="6">
        <v>100</v>
      </c>
      <c r="F40" s="7"/>
      <c r="G40" s="7" t="s">
        <v>17</v>
      </c>
      <c r="H40" s="60"/>
      <c r="I40" s="60"/>
      <c r="J40" s="68"/>
      <c r="L40" s="6">
        <v>84</v>
      </c>
      <c r="M40" s="6">
        <v>88</v>
      </c>
      <c r="N40" s="6">
        <v>92</v>
      </c>
      <c r="O40" s="6">
        <v>96</v>
      </c>
      <c r="P40" s="6">
        <v>100</v>
      </c>
      <c r="Q40" s="7"/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18</v>
      </c>
      <c r="B41" s="9">
        <v>8</v>
      </c>
      <c r="C41" s="9">
        <v>20</v>
      </c>
      <c r="D41" s="9">
        <v>13</v>
      </c>
      <c r="E41" s="9">
        <v>6</v>
      </c>
      <c r="F41" s="10"/>
      <c r="G41" s="10" t="s">
        <v>18</v>
      </c>
      <c r="H41" s="60"/>
      <c r="I41" s="60"/>
      <c r="J41" s="68"/>
      <c r="L41" s="8">
        <v>106</v>
      </c>
      <c r="M41" s="9">
        <v>112</v>
      </c>
      <c r="N41" s="9">
        <v>106</v>
      </c>
      <c r="O41" s="9">
        <v>66</v>
      </c>
      <c r="P41" s="9">
        <v>19</v>
      </c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11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11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1346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1391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171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172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9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9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75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75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87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87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84</v>
      </c>
      <c r="B60" s="6">
        <v>88</v>
      </c>
      <c r="C60" s="6">
        <v>92</v>
      </c>
      <c r="D60" s="6">
        <v>96</v>
      </c>
      <c r="E60" s="6">
        <v>100</v>
      </c>
      <c r="F60" s="7"/>
      <c r="G60" s="7" t="s">
        <v>17</v>
      </c>
      <c r="H60" s="60"/>
      <c r="I60" s="60"/>
      <c r="J60" s="68"/>
      <c r="L60" s="6">
        <v>84</v>
      </c>
      <c r="M60" s="6">
        <v>88</v>
      </c>
      <c r="N60" s="6">
        <v>92</v>
      </c>
      <c r="O60" s="6">
        <v>96</v>
      </c>
      <c r="P60" s="6">
        <v>100</v>
      </c>
      <c r="Q60" s="7"/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12"/>
      <c r="B61" s="10"/>
      <c r="C61" s="9">
        <v>6</v>
      </c>
      <c r="D61" s="9">
        <v>14</v>
      </c>
      <c r="E61" s="9">
        <v>2</v>
      </c>
      <c r="F61" s="10"/>
      <c r="G61" s="10" t="s">
        <v>18</v>
      </c>
      <c r="H61" s="60"/>
      <c r="I61" s="60"/>
      <c r="J61" s="68"/>
      <c r="L61" s="8">
        <v>1</v>
      </c>
      <c r="M61" s="10"/>
      <c r="N61" s="10"/>
      <c r="O61" s="10"/>
      <c r="P61" s="10"/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11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11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2471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1211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173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174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9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107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101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12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87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92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84</v>
      </c>
      <c r="B80" s="6">
        <v>88</v>
      </c>
      <c r="C80" s="6">
        <v>92</v>
      </c>
      <c r="D80" s="6">
        <v>96</v>
      </c>
      <c r="E80" s="6">
        <v>100</v>
      </c>
      <c r="F80" s="7"/>
      <c r="G80" s="7" t="s">
        <v>17</v>
      </c>
      <c r="H80" s="60"/>
      <c r="I80" s="60"/>
      <c r="J80" s="68"/>
      <c r="L80" s="6">
        <v>84</v>
      </c>
      <c r="M80" s="6">
        <v>88</v>
      </c>
      <c r="N80" s="6">
        <v>92</v>
      </c>
      <c r="O80" s="6">
        <v>96</v>
      </c>
      <c r="P80" s="6">
        <v>100</v>
      </c>
      <c r="Q80" s="7"/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8">
        <v>1</v>
      </c>
      <c r="B81" s="9">
        <v>1</v>
      </c>
      <c r="C81" s="10"/>
      <c r="D81" s="10"/>
      <c r="E81" s="10"/>
      <c r="F81" s="10"/>
      <c r="G81" s="10" t="s">
        <v>18</v>
      </c>
      <c r="H81" s="60"/>
      <c r="I81" s="60"/>
      <c r="J81" s="68"/>
      <c r="L81" s="8">
        <v>9</v>
      </c>
      <c r="M81" s="9">
        <v>2</v>
      </c>
      <c r="N81" s="9">
        <v>1</v>
      </c>
      <c r="O81" s="9">
        <v>1</v>
      </c>
      <c r="P81" s="9">
        <v>1</v>
      </c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11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11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1211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2471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174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175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107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23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12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12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/>
      <c r="B96" s="70"/>
      <c r="C96" s="70"/>
      <c r="D96" s="70"/>
      <c r="E96" s="70"/>
      <c r="F96" s="70"/>
      <c r="G96" s="70"/>
      <c r="H96" s="60"/>
      <c r="I96" s="60"/>
      <c r="J96" s="68"/>
      <c r="L96" s="69" t="s">
        <v>87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84</v>
      </c>
      <c r="B100" s="6">
        <v>88</v>
      </c>
      <c r="C100" s="6">
        <v>92</v>
      </c>
      <c r="D100" s="6">
        <v>96</v>
      </c>
      <c r="E100" s="6">
        <v>100</v>
      </c>
      <c r="F100" s="7"/>
      <c r="G100" s="7" t="s">
        <v>17</v>
      </c>
      <c r="H100" s="60"/>
      <c r="I100" s="60"/>
      <c r="J100" s="68"/>
      <c r="L100" s="6">
        <v>84</v>
      </c>
      <c r="M100" s="6">
        <v>88</v>
      </c>
      <c r="N100" s="6">
        <v>92</v>
      </c>
      <c r="O100" s="6">
        <v>96</v>
      </c>
      <c r="P100" s="6">
        <v>100</v>
      </c>
      <c r="Q100" s="7"/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8">
        <v>165</v>
      </c>
      <c r="B101" s="9">
        <v>192</v>
      </c>
      <c r="C101" s="9">
        <v>221</v>
      </c>
      <c r="D101" s="9">
        <v>191</v>
      </c>
      <c r="E101" s="9">
        <v>153</v>
      </c>
      <c r="F101" s="10"/>
      <c r="G101" s="10" t="s">
        <v>18</v>
      </c>
      <c r="H101" s="60"/>
      <c r="I101" s="60"/>
      <c r="J101" s="68"/>
      <c r="L101" s="8">
        <v>53</v>
      </c>
      <c r="M101" s="9">
        <v>144</v>
      </c>
      <c r="N101" s="9">
        <v>187</v>
      </c>
      <c r="O101" s="9">
        <v>176</v>
      </c>
      <c r="P101" s="9">
        <v>105</v>
      </c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11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11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2471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78">
        <v>1886</v>
      </c>
      <c r="R104" s="79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176</v>
      </c>
      <c r="F110" s="66"/>
      <c r="G110" s="66"/>
      <c r="H110" s="67"/>
      <c r="I110" s="67"/>
      <c r="J110" s="67"/>
      <c r="L110" s="65" t="s">
        <v>5</v>
      </c>
      <c r="M110" s="65"/>
      <c r="N110" s="65"/>
      <c r="O110" s="65"/>
      <c r="P110" s="66" t="s">
        <v>177</v>
      </c>
      <c r="Q110" s="66"/>
      <c r="R110" s="66"/>
      <c r="S110" s="67"/>
      <c r="T110" s="67"/>
      <c r="U110" s="67"/>
    </row>
    <row r="111" spans="1:21" s="2" customFormat="1" ht="4.9000000000000004" customHeight="1" x14ac:dyDescent="0.25">
      <c r="A111" s="5"/>
      <c r="H111" s="60"/>
      <c r="I111" s="60"/>
      <c r="J111" s="68"/>
      <c r="L111" s="5"/>
      <c r="S111" s="60"/>
      <c r="T111" s="60"/>
      <c r="U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23</v>
      </c>
      <c r="F112" s="73"/>
      <c r="G112" s="73"/>
      <c r="H112" s="60"/>
      <c r="I112" s="60"/>
      <c r="J112" s="68"/>
      <c r="L112" s="72" t="s">
        <v>8</v>
      </c>
      <c r="M112" s="72"/>
      <c r="N112" s="72"/>
      <c r="O112" s="72"/>
      <c r="P112" s="73" t="s">
        <v>24</v>
      </c>
      <c r="Q112" s="73"/>
      <c r="R112" s="73"/>
      <c r="S112" s="60"/>
      <c r="T112" s="60"/>
      <c r="U112" s="68"/>
    </row>
    <row r="113" spans="1:21" s="2" customFormat="1" ht="4.9000000000000004" customHeight="1" x14ac:dyDescent="0.25">
      <c r="A113" s="5"/>
      <c r="H113" s="60"/>
      <c r="I113" s="60"/>
      <c r="J113" s="68"/>
      <c r="L113" s="5"/>
      <c r="S113" s="60"/>
      <c r="T113" s="60"/>
      <c r="U113" s="68"/>
    </row>
    <row r="114" spans="1:21" s="2" customFormat="1" ht="18.600000000000001" customHeight="1" x14ac:dyDescent="0.25">
      <c r="A114" s="74" t="s">
        <v>11</v>
      </c>
      <c r="B114" s="75"/>
      <c r="C114" s="75"/>
      <c r="D114" s="73" t="s">
        <v>12</v>
      </c>
      <c r="E114" s="73"/>
      <c r="F114" s="73"/>
      <c r="G114" s="73"/>
      <c r="H114" s="60"/>
      <c r="I114" s="60"/>
      <c r="J114" s="68"/>
      <c r="L114" s="74" t="s">
        <v>11</v>
      </c>
      <c r="M114" s="75"/>
      <c r="N114" s="75"/>
      <c r="O114" s="73" t="s">
        <v>26</v>
      </c>
      <c r="P114" s="73"/>
      <c r="Q114" s="73"/>
      <c r="R114" s="73"/>
      <c r="S114" s="60"/>
      <c r="T114" s="60"/>
      <c r="U114" s="68"/>
    </row>
    <row r="115" spans="1:21" s="2" customFormat="1" ht="4.9000000000000004" customHeight="1" x14ac:dyDescent="0.25">
      <c r="A115" s="5"/>
      <c r="H115" s="60"/>
      <c r="I115" s="60"/>
      <c r="J115" s="68"/>
      <c r="L115" s="5"/>
      <c r="S115" s="60"/>
      <c r="T115" s="60"/>
      <c r="U115" s="68"/>
    </row>
    <row r="116" spans="1:21" s="2" customFormat="1" ht="18.600000000000001" customHeight="1" x14ac:dyDescent="0.25">
      <c r="A116" s="69" t="s">
        <v>27</v>
      </c>
      <c r="B116" s="70"/>
      <c r="C116" s="70"/>
      <c r="D116" s="70"/>
      <c r="E116" s="70"/>
      <c r="F116" s="70"/>
      <c r="G116" s="70"/>
      <c r="H116" s="60"/>
      <c r="I116" s="60"/>
      <c r="J116" s="68"/>
      <c r="L116" s="69" t="s">
        <v>178</v>
      </c>
      <c r="M116" s="70"/>
      <c r="N116" s="70"/>
      <c r="O116" s="70"/>
      <c r="P116" s="70"/>
      <c r="Q116" s="70"/>
      <c r="R116" s="70"/>
      <c r="S116" s="60"/>
      <c r="T116" s="60"/>
      <c r="U116" s="68"/>
    </row>
    <row r="117" spans="1:21" s="2" customFormat="1" ht="4.9000000000000004" customHeight="1" x14ac:dyDescent="0.25">
      <c r="A117" s="5"/>
      <c r="H117" s="60"/>
      <c r="I117" s="60"/>
      <c r="J117" s="68"/>
      <c r="L117" s="5"/>
      <c r="S117" s="60"/>
      <c r="T117" s="60"/>
      <c r="U117" s="68"/>
    </row>
    <row r="118" spans="1:21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  <c r="L118" s="71" t="s">
        <v>16</v>
      </c>
      <c r="M118" s="71"/>
      <c r="N118" s="71"/>
      <c r="O118" s="71"/>
      <c r="P118" s="71"/>
      <c r="Q118" s="71"/>
      <c r="R118" s="71"/>
      <c r="S118" s="60"/>
      <c r="T118" s="60"/>
      <c r="U118" s="68"/>
    </row>
    <row r="119" spans="1:21" s="2" customFormat="1" ht="4.9000000000000004" customHeight="1" x14ac:dyDescent="0.25">
      <c r="A119" s="5"/>
      <c r="H119" s="60"/>
      <c r="I119" s="60"/>
      <c r="J119" s="68"/>
      <c r="L119" s="5"/>
      <c r="S119" s="60"/>
      <c r="T119" s="60"/>
      <c r="U119" s="68"/>
    </row>
    <row r="120" spans="1:21" s="2" customFormat="1" ht="18.600000000000001" customHeight="1" x14ac:dyDescent="0.25">
      <c r="A120" s="6">
        <v>84</v>
      </c>
      <c r="B120" s="6">
        <v>88</v>
      </c>
      <c r="C120" s="6">
        <v>92</v>
      </c>
      <c r="D120" s="6">
        <v>96</v>
      </c>
      <c r="E120" s="6">
        <v>100</v>
      </c>
      <c r="F120" s="7"/>
      <c r="G120" s="7" t="s">
        <v>17</v>
      </c>
      <c r="H120" s="60"/>
      <c r="I120" s="60"/>
      <c r="J120" s="68"/>
      <c r="L120" s="6">
        <v>84</v>
      </c>
      <c r="M120" s="6">
        <v>88</v>
      </c>
      <c r="N120" s="6">
        <v>92</v>
      </c>
      <c r="O120" s="6">
        <v>96</v>
      </c>
      <c r="P120" s="6">
        <v>100</v>
      </c>
      <c r="Q120" s="7"/>
      <c r="R120" s="7" t="s">
        <v>17</v>
      </c>
      <c r="S120" s="60"/>
      <c r="T120" s="60"/>
      <c r="U120" s="68"/>
    </row>
    <row r="121" spans="1:21" s="2" customFormat="1" ht="18.600000000000001" customHeight="1" x14ac:dyDescent="0.25">
      <c r="A121" s="12"/>
      <c r="B121" s="9">
        <v>46</v>
      </c>
      <c r="C121" s="9">
        <v>74</v>
      </c>
      <c r="D121" s="9">
        <v>70</v>
      </c>
      <c r="E121" s="9">
        <v>31</v>
      </c>
      <c r="F121" s="10"/>
      <c r="G121" s="10" t="s">
        <v>18</v>
      </c>
      <c r="H121" s="60"/>
      <c r="I121" s="60"/>
      <c r="J121" s="68"/>
      <c r="L121" s="8">
        <v>12</v>
      </c>
      <c r="M121" s="9">
        <v>43</v>
      </c>
      <c r="N121" s="9">
        <v>74</v>
      </c>
      <c r="O121" s="9">
        <v>38</v>
      </c>
      <c r="P121" s="9">
        <v>26</v>
      </c>
      <c r="Q121" s="10"/>
      <c r="R121" s="10" t="s">
        <v>18</v>
      </c>
      <c r="S121" s="60"/>
      <c r="T121" s="60"/>
      <c r="U121" s="68"/>
    </row>
    <row r="122" spans="1:21" s="2" customFormat="1" ht="18.600000000000001" customHeight="1" x14ac:dyDescent="0.25">
      <c r="A122" s="3"/>
      <c r="B122" s="3"/>
      <c r="C122" s="3"/>
      <c r="D122" s="3"/>
      <c r="E122" s="3"/>
      <c r="F122" s="11"/>
      <c r="G122" s="7">
        <f>SUM(A122:F122)</f>
        <v>0</v>
      </c>
      <c r="H122" s="60"/>
      <c r="I122" s="60"/>
      <c r="J122" s="68"/>
      <c r="L122" s="3"/>
      <c r="M122" s="3"/>
      <c r="N122" s="3"/>
      <c r="O122" s="3"/>
      <c r="P122" s="3"/>
      <c r="Q122" s="11"/>
      <c r="R122" s="7">
        <f>SUM(L122:Q122)</f>
        <v>0</v>
      </c>
      <c r="S122" s="60"/>
      <c r="T122" s="60"/>
      <c r="U122" s="68"/>
    </row>
    <row r="123" spans="1:21" s="2" customFormat="1" ht="4.9000000000000004" customHeight="1" x14ac:dyDescent="0.25">
      <c r="A123" s="5"/>
      <c r="H123" s="60"/>
      <c r="I123" s="60"/>
      <c r="J123" s="68"/>
      <c r="L123" s="5"/>
      <c r="S123" s="60"/>
      <c r="T123" s="60"/>
      <c r="U123" s="68"/>
    </row>
    <row r="124" spans="1:21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1886</v>
      </c>
      <c r="G124" s="79"/>
      <c r="H124" s="60"/>
      <c r="I124" s="60"/>
      <c r="J124" s="68"/>
      <c r="L124" s="76" t="s">
        <v>19</v>
      </c>
      <c r="M124" s="77"/>
      <c r="N124" s="77"/>
      <c r="O124" s="77"/>
      <c r="P124" s="77"/>
      <c r="Q124" s="78">
        <v>1751</v>
      </c>
      <c r="R124" s="79"/>
      <c r="S124" s="60"/>
      <c r="T124" s="60"/>
      <c r="U124" s="68"/>
    </row>
    <row r="125" spans="1:21" s="2" customFormat="1" ht="4.9000000000000004" customHeight="1" x14ac:dyDescent="0.25">
      <c r="A125" s="5"/>
      <c r="H125" s="60"/>
      <c r="I125" s="60"/>
      <c r="J125" s="68"/>
      <c r="L125" s="5"/>
      <c r="S125" s="60"/>
      <c r="T125" s="60"/>
      <c r="U125" s="68"/>
    </row>
    <row r="126" spans="1:21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  <c r="L126" s="76" t="s">
        <v>20</v>
      </c>
      <c r="M126" s="77"/>
      <c r="N126" s="77"/>
      <c r="O126" s="77"/>
      <c r="P126" s="77"/>
      <c r="Q126" s="80">
        <f>Q124*R122</f>
        <v>0</v>
      </c>
      <c r="R126" s="81"/>
      <c r="S126" s="60"/>
      <c r="T126" s="60"/>
      <c r="U126" s="68"/>
    </row>
    <row r="127" spans="1:21" s="1" customFormat="1" ht="4.9000000000000004" customHeight="1" x14ac:dyDescent="0.3">
      <c r="A127" s="4"/>
      <c r="H127" s="60"/>
      <c r="I127" s="60"/>
      <c r="J127" s="68"/>
      <c r="L127" s="4"/>
      <c r="S127" s="60"/>
      <c r="T127" s="60"/>
      <c r="U127" s="68"/>
    </row>
    <row r="128" spans="1:21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  <c r="L128" s="82"/>
      <c r="M128" s="83"/>
      <c r="N128" s="83"/>
      <c r="O128" s="83"/>
      <c r="P128" s="83"/>
      <c r="Q128" s="83"/>
      <c r="R128" s="83"/>
      <c r="S128" s="83"/>
      <c r="T128" s="83"/>
      <c r="U128" s="83"/>
    </row>
    <row r="129" spans="1:21" s="1" customFormat="1" ht="12.2" customHeight="1" x14ac:dyDescent="0.3"/>
    <row r="130" spans="1:21" s="2" customFormat="1" ht="24" customHeight="1" x14ac:dyDescent="0.25">
      <c r="A130" s="65" t="s">
        <v>5</v>
      </c>
      <c r="B130" s="65"/>
      <c r="C130" s="65"/>
      <c r="D130" s="65"/>
      <c r="E130" s="66" t="s">
        <v>179</v>
      </c>
      <c r="F130" s="66"/>
      <c r="G130" s="66"/>
      <c r="H130" s="67"/>
      <c r="I130" s="67"/>
      <c r="J130" s="67"/>
      <c r="L130" s="65" t="s">
        <v>5</v>
      </c>
      <c r="M130" s="65"/>
      <c r="N130" s="65"/>
      <c r="O130" s="65"/>
      <c r="P130" s="66" t="s">
        <v>180</v>
      </c>
      <c r="Q130" s="66"/>
      <c r="R130" s="66"/>
      <c r="S130" s="67"/>
      <c r="T130" s="67"/>
      <c r="U130" s="67"/>
    </row>
    <row r="131" spans="1:21" s="2" customFormat="1" ht="4.9000000000000004" customHeight="1" x14ac:dyDescent="0.25">
      <c r="A131" s="5"/>
      <c r="H131" s="60"/>
      <c r="I131" s="60"/>
      <c r="J131" s="68"/>
      <c r="L131" s="5"/>
      <c r="S131" s="60"/>
      <c r="T131" s="60"/>
      <c r="U131" s="68"/>
    </row>
    <row r="132" spans="1:21" s="2" customFormat="1" ht="18.600000000000001" customHeight="1" x14ac:dyDescent="0.25">
      <c r="A132" s="72" t="s">
        <v>8</v>
      </c>
      <c r="B132" s="72"/>
      <c r="C132" s="72"/>
      <c r="D132" s="72"/>
      <c r="E132" s="73" t="s">
        <v>24</v>
      </c>
      <c r="F132" s="73"/>
      <c r="G132" s="73"/>
      <c r="H132" s="60"/>
      <c r="I132" s="60"/>
      <c r="J132" s="68"/>
      <c r="L132" s="72" t="s">
        <v>8</v>
      </c>
      <c r="M132" s="72"/>
      <c r="N132" s="72"/>
      <c r="O132" s="72"/>
      <c r="P132" s="73" t="s">
        <v>58</v>
      </c>
      <c r="Q132" s="73"/>
      <c r="R132" s="73"/>
      <c r="S132" s="60"/>
      <c r="T132" s="60"/>
      <c r="U132" s="68"/>
    </row>
    <row r="133" spans="1:21" s="2" customFormat="1" ht="4.9000000000000004" customHeight="1" x14ac:dyDescent="0.25">
      <c r="A133" s="5"/>
      <c r="H133" s="60"/>
      <c r="I133" s="60"/>
      <c r="J133" s="68"/>
      <c r="L133" s="5"/>
      <c r="S133" s="60"/>
      <c r="T133" s="60"/>
      <c r="U133" s="68"/>
    </row>
    <row r="134" spans="1:21" s="2" customFormat="1" ht="18.600000000000001" customHeight="1" x14ac:dyDescent="0.25">
      <c r="A134" s="74" t="s">
        <v>11</v>
      </c>
      <c r="B134" s="75"/>
      <c r="C134" s="75"/>
      <c r="D134" s="73" t="s">
        <v>13</v>
      </c>
      <c r="E134" s="73"/>
      <c r="F134" s="73"/>
      <c r="G134" s="73"/>
      <c r="H134" s="60"/>
      <c r="I134" s="60"/>
      <c r="J134" s="68"/>
      <c r="L134" s="74" t="s">
        <v>11</v>
      </c>
      <c r="M134" s="75"/>
      <c r="N134" s="75"/>
      <c r="O134" s="73" t="s">
        <v>181</v>
      </c>
      <c r="P134" s="73"/>
      <c r="Q134" s="73"/>
      <c r="R134" s="73"/>
      <c r="S134" s="60"/>
      <c r="T134" s="60"/>
      <c r="U134" s="68"/>
    </row>
    <row r="135" spans="1:21" s="2" customFormat="1" ht="4.9000000000000004" customHeight="1" x14ac:dyDescent="0.25">
      <c r="A135" s="5"/>
      <c r="H135" s="60"/>
      <c r="I135" s="60"/>
      <c r="J135" s="68"/>
      <c r="L135" s="5"/>
      <c r="S135" s="60"/>
      <c r="T135" s="60"/>
      <c r="U135" s="68"/>
    </row>
    <row r="136" spans="1:21" s="2" customFormat="1" ht="18.600000000000001" customHeight="1" x14ac:dyDescent="0.25">
      <c r="A136" s="69" t="s">
        <v>15</v>
      </c>
      <c r="B136" s="70"/>
      <c r="C136" s="70"/>
      <c r="D136" s="70"/>
      <c r="E136" s="70"/>
      <c r="F136" s="70"/>
      <c r="G136" s="70"/>
      <c r="H136" s="60"/>
      <c r="I136" s="60"/>
      <c r="J136" s="68"/>
      <c r="L136" s="69" t="s">
        <v>62</v>
      </c>
      <c r="M136" s="70"/>
      <c r="N136" s="70"/>
      <c r="O136" s="70"/>
      <c r="P136" s="70"/>
      <c r="Q136" s="70"/>
      <c r="R136" s="70"/>
      <c r="S136" s="60"/>
      <c r="T136" s="60"/>
      <c r="U136" s="68"/>
    </row>
    <row r="137" spans="1:21" s="2" customFormat="1" ht="4.9000000000000004" customHeight="1" x14ac:dyDescent="0.25">
      <c r="A137" s="5"/>
      <c r="H137" s="60"/>
      <c r="I137" s="60"/>
      <c r="J137" s="68"/>
      <c r="L137" s="5"/>
      <c r="S137" s="60"/>
      <c r="T137" s="60"/>
      <c r="U137" s="68"/>
    </row>
    <row r="138" spans="1:21" s="2" customFormat="1" ht="18.600000000000001" customHeight="1" x14ac:dyDescent="0.25">
      <c r="A138" s="71" t="s">
        <v>16</v>
      </c>
      <c r="B138" s="71"/>
      <c r="C138" s="71"/>
      <c r="D138" s="71"/>
      <c r="E138" s="71"/>
      <c r="F138" s="71"/>
      <c r="G138" s="71"/>
      <c r="H138" s="60"/>
      <c r="I138" s="60"/>
      <c r="J138" s="68"/>
      <c r="L138" s="71" t="s">
        <v>16</v>
      </c>
      <c r="M138" s="71"/>
      <c r="N138" s="71"/>
      <c r="O138" s="71"/>
      <c r="P138" s="71"/>
      <c r="Q138" s="71"/>
      <c r="R138" s="71"/>
      <c r="S138" s="60"/>
      <c r="T138" s="60"/>
      <c r="U138" s="68"/>
    </row>
    <row r="139" spans="1:21" s="2" customFormat="1" ht="4.9000000000000004" customHeight="1" x14ac:dyDescent="0.25">
      <c r="A139" s="5"/>
      <c r="H139" s="60"/>
      <c r="I139" s="60"/>
      <c r="J139" s="68"/>
      <c r="L139" s="5"/>
      <c r="S139" s="60"/>
      <c r="T139" s="60"/>
      <c r="U139" s="68"/>
    </row>
    <row r="140" spans="1:21" s="2" customFormat="1" ht="18.600000000000001" customHeight="1" x14ac:dyDescent="0.25">
      <c r="A140" s="6">
        <v>84</v>
      </c>
      <c r="B140" s="6">
        <v>88</v>
      </c>
      <c r="C140" s="6">
        <v>92</v>
      </c>
      <c r="D140" s="6">
        <v>96</v>
      </c>
      <c r="E140" s="6">
        <v>100</v>
      </c>
      <c r="F140" s="7"/>
      <c r="G140" s="7" t="s">
        <v>17</v>
      </c>
      <c r="H140" s="60"/>
      <c r="I140" s="60"/>
      <c r="J140" s="68"/>
      <c r="L140" s="6">
        <v>84</v>
      </c>
      <c r="M140" s="6">
        <v>88</v>
      </c>
      <c r="N140" s="6">
        <v>92</v>
      </c>
      <c r="O140" s="6">
        <v>96</v>
      </c>
      <c r="P140" s="6">
        <v>100</v>
      </c>
      <c r="Q140" s="7"/>
      <c r="R140" s="7" t="s">
        <v>17</v>
      </c>
      <c r="S140" s="60"/>
      <c r="T140" s="60"/>
      <c r="U140" s="68"/>
    </row>
    <row r="141" spans="1:21" s="2" customFormat="1" ht="18.600000000000001" customHeight="1" x14ac:dyDescent="0.25">
      <c r="A141" s="8">
        <v>9</v>
      </c>
      <c r="B141" s="9">
        <v>39</v>
      </c>
      <c r="C141" s="9">
        <v>34</v>
      </c>
      <c r="D141" s="9">
        <v>28</v>
      </c>
      <c r="E141" s="9">
        <v>1</v>
      </c>
      <c r="F141" s="10"/>
      <c r="G141" s="10" t="s">
        <v>18</v>
      </c>
      <c r="H141" s="60"/>
      <c r="I141" s="60"/>
      <c r="J141" s="68"/>
      <c r="L141" s="8">
        <v>20</v>
      </c>
      <c r="M141" s="9">
        <v>62</v>
      </c>
      <c r="N141" s="9">
        <v>152</v>
      </c>
      <c r="O141" s="9">
        <v>83</v>
      </c>
      <c r="P141" s="9">
        <v>47</v>
      </c>
      <c r="Q141" s="10"/>
      <c r="R141" s="10" t="s">
        <v>18</v>
      </c>
      <c r="S141" s="60"/>
      <c r="T141" s="60"/>
      <c r="U141" s="68"/>
    </row>
    <row r="142" spans="1:21" s="2" customFormat="1" ht="18.600000000000001" customHeight="1" x14ac:dyDescent="0.25">
      <c r="A142" s="3"/>
      <c r="B142" s="3"/>
      <c r="C142" s="3"/>
      <c r="D142" s="3"/>
      <c r="E142" s="3"/>
      <c r="F142" s="11"/>
      <c r="G142" s="7">
        <f>SUM(A142:F142)</f>
        <v>0</v>
      </c>
      <c r="H142" s="60"/>
      <c r="I142" s="60"/>
      <c r="J142" s="68"/>
      <c r="L142" s="3"/>
      <c r="M142" s="3"/>
      <c r="N142" s="3"/>
      <c r="O142" s="3"/>
      <c r="P142" s="3"/>
      <c r="Q142" s="11"/>
      <c r="R142" s="7">
        <f>SUM(L142:Q142)</f>
        <v>0</v>
      </c>
      <c r="S142" s="60"/>
      <c r="T142" s="60"/>
      <c r="U142" s="68"/>
    </row>
    <row r="143" spans="1:21" s="2" customFormat="1" ht="4.9000000000000004" customHeight="1" x14ac:dyDescent="0.25">
      <c r="A143" s="5"/>
      <c r="H143" s="60"/>
      <c r="I143" s="60"/>
      <c r="J143" s="68"/>
      <c r="L143" s="5"/>
      <c r="S143" s="60"/>
      <c r="T143" s="60"/>
      <c r="U143" s="68"/>
    </row>
    <row r="144" spans="1:21" s="2" customFormat="1" ht="18.600000000000001" customHeight="1" x14ac:dyDescent="0.25">
      <c r="A144" s="76" t="s">
        <v>19</v>
      </c>
      <c r="B144" s="77"/>
      <c r="C144" s="77"/>
      <c r="D144" s="77"/>
      <c r="E144" s="77"/>
      <c r="F144" s="78">
        <v>2066</v>
      </c>
      <c r="G144" s="79"/>
      <c r="H144" s="60"/>
      <c r="I144" s="60"/>
      <c r="J144" s="68"/>
      <c r="L144" s="76" t="s">
        <v>19</v>
      </c>
      <c r="M144" s="77"/>
      <c r="N144" s="77"/>
      <c r="O144" s="77"/>
      <c r="P144" s="77"/>
      <c r="Q144" s="78">
        <v>3776</v>
      </c>
      <c r="R144" s="79"/>
      <c r="S144" s="60"/>
      <c r="T144" s="60"/>
      <c r="U144" s="68"/>
    </row>
    <row r="145" spans="1:21" s="2" customFormat="1" ht="4.9000000000000004" customHeight="1" x14ac:dyDescent="0.25">
      <c r="A145" s="5"/>
      <c r="H145" s="60"/>
      <c r="I145" s="60"/>
      <c r="J145" s="68"/>
      <c r="L145" s="5"/>
      <c r="S145" s="60"/>
      <c r="T145" s="60"/>
      <c r="U145" s="68"/>
    </row>
    <row r="146" spans="1:21" s="2" customFormat="1" ht="18.600000000000001" customHeight="1" x14ac:dyDescent="0.25">
      <c r="A146" s="76" t="s">
        <v>20</v>
      </c>
      <c r="B146" s="77"/>
      <c r="C146" s="77"/>
      <c r="D146" s="77"/>
      <c r="E146" s="77"/>
      <c r="F146" s="80">
        <f>F144*G142</f>
        <v>0</v>
      </c>
      <c r="G146" s="81"/>
      <c r="H146" s="60"/>
      <c r="I146" s="60"/>
      <c r="J146" s="68"/>
      <c r="L146" s="76" t="s">
        <v>20</v>
      </c>
      <c r="M146" s="77"/>
      <c r="N146" s="77"/>
      <c r="O146" s="77"/>
      <c r="P146" s="77"/>
      <c r="Q146" s="80">
        <f>Q144*R142</f>
        <v>0</v>
      </c>
      <c r="R146" s="81"/>
      <c r="S146" s="60"/>
      <c r="T146" s="60"/>
      <c r="U146" s="68"/>
    </row>
    <row r="147" spans="1:21" s="1" customFormat="1" ht="4.9000000000000004" customHeight="1" x14ac:dyDescent="0.3">
      <c r="A147" s="4"/>
      <c r="H147" s="60"/>
      <c r="I147" s="60"/>
      <c r="J147" s="68"/>
      <c r="L147" s="4"/>
      <c r="S147" s="60"/>
      <c r="T147" s="60"/>
      <c r="U147" s="68"/>
    </row>
    <row r="148" spans="1:21" s="1" customFormat="1" ht="11.1" customHeight="1" x14ac:dyDescent="0.3">
      <c r="A148" s="82"/>
      <c r="B148" s="83"/>
      <c r="C148" s="83"/>
      <c r="D148" s="83"/>
      <c r="E148" s="83"/>
      <c r="F148" s="83"/>
      <c r="G148" s="83"/>
      <c r="H148" s="83"/>
      <c r="I148" s="83"/>
      <c r="J148" s="83"/>
      <c r="L148" s="82"/>
      <c r="M148" s="83"/>
      <c r="N148" s="83"/>
      <c r="O148" s="83"/>
      <c r="P148" s="83"/>
      <c r="Q148" s="83"/>
      <c r="R148" s="83"/>
      <c r="S148" s="83"/>
      <c r="T148" s="83"/>
      <c r="U148" s="83"/>
    </row>
    <row r="149" spans="1:21" s="1" customFormat="1" ht="12.2" customHeight="1" x14ac:dyDescent="0.3"/>
    <row r="150" spans="1:21" s="2" customFormat="1" ht="24" customHeight="1" x14ac:dyDescent="0.25">
      <c r="A150" s="65" t="s">
        <v>5</v>
      </c>
      <c r="B150" s="65"/>
      <c r="C150" s="65"/>
      <c r="D150" s="65"/>
      <c r="E150" s="66" t="s">
        <v>182</v>
      </c>
      <c r="F150" s="66"/>
      <c r="G150" s="66"/>
      <c r="H150" s="67"/>
      <c r="I150" s="67"/>
      <c r="J150" s="67"/>
      <c r="L150" s="65" t="s">
        <v>5</v>
      </c>
      <c r="M150" s="65"/>
      <c r="N150" s="65"/>
      <c r="O150" s="65"/>
      <c r="P150" s="66" t="s">
        <v>183</v>
      </c>
      <c r="Q150" s="66"/>
      <c r="R150" s="66"/>
      <c r="S150" s="67"/>
      <c r="T150" s="67"/>
      <c r="U150" s="67"/>
    </row>
    <row r="151" spans="1:21" s="2" customFormat="1" ht="4.9000000000000004" customHeight="1" x14ac:dyDescent="0.25">
      <c r="A151" s="5"/>
      <c r="H151" s="60"/>
      <c r="I151" s="60"/>
      <c r="J151" s="68"/>
      <c r="L151" s="5"/>
      <c r="S151" s="60"/>
      <c r="T151" s="60"/>
      <c r="U151" s="68"/>
    </row>
    <row r="152" spans="1:21" s="2" customFormat="1" ht="18.600000000000001" customHeight="1" x14ac:dyDescent="0.25">
      <c r="A152" s="72" t="s">
        <v>8</v>
      </c>
      <c r="B152" s="72"/>
      <c r="C152" s="72"/>
      <c r="D152" s="72"/>
      <c r="E152" s="73" t="s">
        <v>65</v>
      </c>
      <c r="F152" s="73"/>
      <c r="G152" s="73"/>
      <c r="H152" s="60"/>
      <c r="I152" s="60"/>
      <c r="J152" s="68"/>
      <c r="L152" s="72" t="s">
        <v>8</v>
      </c>
      <c r="M152" s="72"/>
      <c r="N152" s="72"/>
      <c r="O152" s="72"/>
      <c r="P152" s="73" t="s">
        <v>184</v>
      </c>
      <c r="Q152" s="73"/>
      <c r="R152" s="73"/>
      <c r="S152" s="60"/>
      <c r="T152" s="60"/>
      <c r="U152" s="68"/>
    </row>
    <row r="153" spans="1:21" s="2" customFormat="1" ht="4.9000000000000004" customHeight="1" x14ac:dyDescent="0.25">
      <c r="A153" s="5"/>
      <c r="H153" s="60"/>
      <c r="I153" s="60"/>
      <c r="J153" s="68"/>
      <c r="L153" s="5"/>
      <c r="S153" s="60"/>
      <c r="T153" s="60"/>
      <c r="U153" s="68"/>
    </row>
    <row r="154" spans="1:21" s="2" customFormat="1" ht="18.600000000000001" customHeight="1" x14ac:dyDescent="0.25">
      <c r="A154" s="74" t="s">
        <v>11</v>
      </c>
      <c r="B154" s="75"/>
      <c r="C154" s="75"/>
      <c r="D154" s="73" t="s">
        <v>75</v>
      </c>
      <c r="E154" s="73"/>
      <c r="F154" s="73"/>
      <c r="G154" s="73"/>
      <c r="H154" s="60"/>
      <c r="I154" s="60"/>
      <c r="J154" s="68"/>
      <c r="L154" s="74" t="s">
        <v>11</v>
      </c>
      <c r="M154" s="75"/>
      <c r="N154" s="75"/>
      <c r="O154" s="73" t="s">
        <v>108</v>
      </c>
      <c r="P154" s="73"/>
      <c r="Q154" s="73"/>
      <c r="R154" s="73"/>
      <c r="S154" s="60"/>
      <c r="T154" s="60"/>
      <c r="U154" s="68"/>
    </row>
    <row r="155" spans="1:21" s="2" customFormat="1" ht="4.9000000000000004" customHeight="1" x14ac:dyDescent="0.25">
      <c r="A155" s="5"/>
      <c r="H155" s="60"/>
      <c r="I155" s="60"/>
      <c r="J155" s="68"/>
      <c r="L155" s="5"/>
      <c r="S155" s="60"/>
      <c r="T155" s="60"/>
      <c r="U155" s="68"/>
    </row>
    <row r="156" spans="1:21" s="2" customFormat="1" ht="18.600000000000001" customHeight="1" x14ac:dyDescent="0.25">
      <c r="A156" s="69" t="s">
        <v>185</v>
      </c>
      <c r="B156" s="70"/>
      <c r="C156" s="70"/>
      <c r="D156" s="70"/>
      <c r="E156" s="70"/>
      <c r="F156" s="70"/>
      <c r="G156" s="70"/>
      <c r="H156" s="60"/>
      <c r="I156" s="60"/>
      <c r="J156" s="68"/>
      <c r="L156" s="69" t="s">
        <v>186</v>
      </c>
      <c r="M156" s="70"/>
      <c r="N156" s="70"/>
      <c r="O156" s="70"/>
      <c r="P156" s="70"/>
      <c r="Q156" s="70"/>
      <c r="R156" s="70"/>
      <c r="S156" s="60"/>
      <c r="T156" s="60"/>
      <c r="U156" s="68"/>
    </row>
    <row r="157" spans="1:21" s="2" customFormat="1" ht="4.9000000000000004" customHeight="1" x14ac:dyDescent="0.25">
      <c r="A157" s="5"/>
      <c r="H157" s="60"/>
      <c r="I157" s="60"/>
      <c r="J157" s="68"/>
      <c r="L157" s="5"/>
      <c r="S157" s="60"/>
      <c r="T157" s="60"/>
      <c r="U157" s="68"/>
    </row>
    <row r="158" spans="1:21" s="2" customFormat="1" ht="18.600000000000001" customHeight="1" x14ac:dyDescent="0.25">
      <c r="A158" s="71" t="s">
        <v>16</v>
      </c>
      <c r="B158" s="71"/>
      <c r="C158" s="71"/>
      <c r="D158" s="71"/>
      <c r="E158" s="71"/>
      <c r="F158" s="71"/>
      <c r="G158" s="71"/>
      <c r="H158" s="60"/>
      <c r="I158" s="60"/>
      <c r="J158" s="68"/>
      <c r="L158" s="71" t="s">
        <v>16</v>
      </c>
      <c r="M158" s="71"/>
      <c r="N158" s="71"/>
      <c r="O158" s="71"/>
      <c r="P158" s="71"/>
      <c r="Q158" s="71"/>
      <c r="R158" s="71"/>
      <c r="S158" s="60"/>
      <c r="T158" s="60"/>
      <c r="U158" s="68"/>
    </row>
    <row r="159" spans="1:21" s="2" customFormat="1" ht="4.9000000000000004" customHeight="1" x14ac:dyDescent="0.25">
      <c r="A159" s="5"/>
      <c r="H159" s="60"/>
      <c r="I159" s="60"/>
      <c r="J159" s="68"/>
      <c r="L159" s="5"/>
      <c r="S159" s="60"/>
      <c r="T159" s="60"/>
      <c r="U159" s="68"/>
    </row>
    <row r="160" spans="1:21" s="2" customFormat="1" ht="18.600000000000001" customHeight="1" x14ac:dyDescent="0.25">
      <c r="A160" s="6">
        <v>84</v>
      </c>
      <c r="B160" s="6">
        <v>88</v>
      </c>
      <c r="C160" s="6">
        <v>92</v>
      </c>
      <c r="D160" s="6">
        <v>96</v>
      </c>
      <c r="E160" s="6">
        <v>100</v>
      </c>
      <c r="F160" s="7"/>
      <c r="G160" s="7" t="s">
        <v>17</v>
      </c>
      <c r="H160" s="60"/>
      <c r="I160" s="60"/>
      <c r="J160" s="68"/>
      <c r="L160" s="6">
        <v>84</v>
      </c>
      <c r="M160" s="6">
        <v>88</v>
      </c>
      <c r="N160" s="6">
        <v>92</v>
      </c>
      <c r="O160" s="6">
        <v>96</v>
      </c>
      <c r="P160" s="6">
        <v>100</v>
      </c>
      <c r="Q160" s="7"/>
      <c r="R160" s="7" t="s">
        <v>17</v>
      </c>
      <c r="S160" s="60"/>
      <c r="T160" s="60"/>
      <c r="U160" s="68"/>
    </row>
    <row r="161" spans="1:21" s="2" customFormat="1" ht="18.600000000000001" customHeight="1" x14ac:dyDescent="0.25">
      <c r="A161" s="8">
        <v>180</v>
      </c>
      <c r="B161" s="9">
        <v>239</v>
      </c>
      <c r="C161" s="9">
        <v>279</v>
      </c>
      <c r="D161" s="9">
        <v>209</v>
      </c>
      <c r="E161" s="9">
        <v>160</v>
      </c>
      <c r="F161" s="10"/>
      <c r="G161" s="10" t="s">
        <v>18</v>
      </c>
      <c r="H161" s="60"/>
      <c r="I161" s="60"/>
      <c r="J161" s="68"/>
      <c r="L161" s="8">
        <v>57</v>
      </c>
      <c r="M161" s="9">
        <v>72</v>
      </c>
      <c r="N161" s="9">
        <v>102</v>
      </c>
      <c r="O161" s="9">
        <v>62</v>
      </c>
      <c r="P161" s="9">
        <v>38</v>
      </c>
      <c r="Q161" s="10"/>
      <c r="R161" s="10" t="s">
        <v>18</v>
      </c>
      <c r="S161" s="60"/>
      <c r="T161" s="60"/>
      <c r="U161" s="68"/>
    </row>
    <row r="162" spans="1:21" s="2" customFormat="1" ht="18.600000000000001" customHeight="1" x14ac:dyDescent="0.25">
      <c r="A162" s="3"/>
      <c r="B162" s="3"/>
      <c r="C162" s="3"/>
      <c r="D162" s="3"/>
      <c r="E162" s="3"/>
      <c r="F162" s="11"/>
      <c r="G162" s="7">
        <f>SUM(A162:F162)</f>
        <v>0</v>
      </c>
      <c r="H162" s="60"/>
      <c r="I162" s="60"/>
      <c r="J162" s="68"/>
      <c r="L162" s="3"/>
      <c r="M162" s="3"/>
      <c r="N162" s="3"/>
      <c r="O162" s="3"/>
      <c r="P162" s="3"/>
      <c r="Q162" s="11"/>
      <c r="R162" s="7">
        <f>SUM(L162:Q162)</f>
        <v>0</v>
      </c>
      <c r="S162" s="60"/>
      <c r="T162" s="60"/>
      <c r="U162" s="68"/>
    </row>
    <row r="163" spans="1:21" s="2" customFormat="1" ht="4.9000000000000004" customHeight="1" x14ac:dyDescent="0.25">
      <c r="A163" s="5"/>
      <c r="H163" s="60"/>
      <c r="I163" s="60"/>
      <c r="J163" s="68"/>
      <c r="L163" s="5"/>
      <c r="S163" s="60"/>
      <c r="T163" s="60"/>
      <c r="U163" s="68"/>
    </row>
    <row r="164" spans="1:21" s="2" customFormat="1" ht="18.600000000000001" customHeight="1" x14ac:dyDescent="0.25">
      <c r="A164" s="76" t="s">
        <v>19</v>
      </c>
      <c r="B164" s="77"/>
      <c r="C164" s="77"/>
      <c r="D164" s="77"/>
      <c r="E164" s="77"/>
      <c r="F164" s="78">
        <v>5981</v>
      </c>
      <c r="G164" s="79"/>
      <c r="H164" s="60"/>
      <c r="I164" s="60"/>
      <c r="J164" s="68"/>
      <c r="L164" s="76" t="s">
        <v>19</v>
      </c>
      <c r="M164" s="77"/>
      <c r="N164" s="77"/>
      <c r="O164" s="77"/>
      <c r="P164" s="77"/>
      <c r="Q164" s="78">
        <v>5351</v>
      </c>
      <c r="R164" s="79"/>
      <c r="S164" s="60"/>
      <c r="T164" s="60"/>
      <c r="U164" s="68"/>
    </row>
    <row r="165" spans="1:21" s="2" customFormat="1" ht="4.9000000000000004" customHeight="1" x14ac:dyDescent="0.25">
      <c r="A165" s="5"/>
      <c r="H165" s="60"/>
      <c r="I165" s="60"/>
      <c r="J165" s="68"/>
      <c r="L165" s="5"/>
      <c r="S165" s="60"/>
      <c r="T165" s="60"/>
      <c r="U165" s="68"/>
    </row>
    <row r="166" spans="1:21" s="2" customFormat="1" ht="18.600000000000001" customHeight="1" x14ac:dyDescent="0.25">
      <c r="A166" s="76" t="s">
        <v>20</v>
      </c>
      <c r="B166" s="77"/>
      <c r="C166" s="77"/>
      <c r="D166" s="77"/>
      <c r="E166" s="77"/>
      <c r="F166" s="80">
        <f>F164*G162</f>
        <v>0</v>
      </c>
      <c r="G166" s="81"/>
      <c r="H166" s="60"/>
      <c r="I166" s="60"/>
      <c r="J166" s="68"/>
      <c r="L166" s="76" t="s">
        <v>20</v>
      </c>
      <c r="M166" s="77"/>
      <c r="N166" s="77"/>
      <c r="O166" s="77"/>
      <c r="P166" s="77"/>
      <c r="Q166" s="80">
        <f>Q164*R162</f>
        <v>0</v>
      </c>
      <c r="R166" s="81"/>
      <c r="S166" s="60"/>
      <c r="T166" s="60"/>
      <c r="U166" s="68"/>
    </row>
    <row r="167" spans="1:21" s="1" customFormat="1" ht="4.9000000000000004" customHeight="1" x14ac:dyDescent="0.3">
      <c r="A167" s="4"/>
      <c r="H167" s="60"/>
      <c r="I167" s="60"/>
      <c r="J167" s="68"/>
      <c r="L167" s="4"/>
      <c r="S167" s="60"/>
      <c r="T167" s="60"/>
      <c r="U167" s="68"/>
    </row>
    <row r="168" spans="1:21" s="1" customFormat="1" ht="11.1" customHeight="1" x14ac:dyDescent="0.3">
      <c r="A168" s="82"/>
      <c r="B168" s="83"/>
      <c r="C168" s="83"/>
      <c r="D168" s="83"/>
      <c r="E168" s="83"/>
      <c r="F168" s="83"/>
      <c r="G168" s="83"/>
      <c r="H168" s="83"/>
      <c r="I168" s="83"/>
      <c r="J168" s="83"/>
      <c r="L168" s="82"/>
      <c r="M168" s="83"/>
      <c r="N168" s="83"/>
      <c r="O168" s="83"/>
      <c r="P168" s="83"/>
      <c r="Q168" s="83"/>
      <c r="R168" s="83"/>
      <c r="S168" s="83"/>
      <c r="T168" s="83"/>
      <c r="U168" s="83"/>
    </row>
    <row r="169" spans="1:21" s="1" customFormat="1" ht="12.2" customHeight="1" x14ac:dyDescent="0.3"/>
    <row r="170" spans="1:21" s="2" customFormat="1" ht="24" customHeight="1" x14ac:dyDescent="0.25">
      <c r="A170" s="65" t="s">
        <v>5</v>
      </c>
      <c r="B170" s="65"/>
      <c r="C170" s="65"/>
      <c r="D170" s="65"/>
      <c r="E170" s="66" t="s">
        <v>187</v>
      </c>
      <c r="F170" s="66"/>
      <c r="G170" s="66"/>
      <c r="H170" s="67"/>
      <c r="I170" s="67"/>
      <c r="J170" s="67"/>
      <c r="L170" s="65" t="s">
        <v>5</v>
      </c>
      <c r="M170" s="65"/>
      <c r="N170" s="65"/>
      <c r="O170" s="65"/>
      <c r="P170" s="66" t="s">
        <v>188</v>
      </c>
      <c r="Q170" s="66"/>
      <c r="R170" s="66"/>
      <c r="S170" s="67"/>
      <c r="T170" s="67"/>
      <c r="U170" s="67"/>
    </row>
    <row r="171" spans="1:21" s="2" customFormat="1" ht="4.9000000000000004" customHeight="1" x14ac:dyDescent="0.25">
      <c r="A171" s="5"/>
      <c r="H171" s="60"/>
      <c r="I171" s="60"/>
      <c r="J171" s="68"/>
      <c r="L171" s="5"/>
      <c r="S171" s="60"/>
      <c r="T171" s="60"/>
      <c r="U171" s="68"/>
    </row>
    <row r="172" spans="1:21" s="2" customFormat="1" ht="18.600000000000001" customHeight="1" x14ac:dyDescent="0.25">
      <c r="A172" s="72" t="s">
        <v>8</v>
      </c>
      <c r="B172" s="72"/>
      <c r="C172" s="72"/>
      <c r="D172" s="72"/>
      <c r="E172" s="73" t="s">
        <v>40</v>
      </c>
      <c r="F172" s="73"/>
      <c r="G172" s="73"/>
      <c r="H172" s="60"/>
      <c r="I172" s="60"/>
      <c r="J172" s="68"/>
      <c r="L172" s="72" t="s">
        <v>8</v>
      </c>
      <c r="M172" s="72"/>
      <c r="N172" s="72"/>
      <c r="O172" s="72"/>
      <c r="P172" s="73" t="s">
        <v>40</v>
      </c>
      <c r="Q172" s="73"/>
      <c r="R172" s="73"/>
      <c r="S172" s="60"/>
      <c r="T172" s="60"/>
      <c r="U172" s="68"/>
    </row>
    <row r="173" spans="1:21" s="2" customFormat="1" ht="4.9000000000000004" customHeight="1" x14ac:dyDescent="0.25">
      <c r="A173" s="5"/>
      <c r="H173" s="60"/>
      <c r="I173" s="60"/>
      <c r="J173" s="68"/>
      <c r="L173" s="5"/>
      <c r="S173" s="60"/>
      <c r="T173" s="60"/>
      <c r="U173" s="68"/>
    </row>
    <row r="174" spans="1:21" s="2" customFormat="1" ht="18.600000000000001" customHeight="1" x14ac:dyDescent="0.25">
      <c r="A174" s="74" t="s">
        <v>11</v>
      </c>
      <c r="B174" s="75"/>
      <c r="C174" s="75"/>
      <c r="D174" s="73" t="s">
        <v>12</v>
      </c>
      <c r="E174" s="73"/>
      <c r="F174" s="73"/>
      <c r="G174" s="73"/>
      <c r="H174" s="60"/>
      <c r="I174" s="60"/>
      <c r="J174" s="68"/>
      <c r="L174" s="74" t="s">
        <v>11</v>
      </c>
      <c r="M174" s="75"/>
      <c r="N174" s="75"/>
      <c r="O174" s="73" t="s">
        <v>118</v>
      </c>
      <c r="P174" s="73"/>
      <c r="Q174" s="73"/>
      <c r="R174" s="73"/>
      <c r="S174" s="60"/>
      <c r="T174" s="60"/>
      <c r="U174" s="68"/>
    </row>
    <row r="175" spans="1:21" s="2" customFormat="1" ht="4.9000000000000004" customHeight="1" x14ac:dyDescent="0.25">
      <c r="A175" s="5"/>
      <c r="H175" s="60"/>
      <c r="I175" s="60"/>
      <c r="J175" s="68"/>
      <c r="L175" s="5"/>
      <c r="S175" s="60"/>
      <c r="T175" s="60"/>
      <c r="U175" s="68"/>
    </row>
    <row r="176" spans="1:21" s="2" customFormat="1" ht="18.600000000000001" customHeight="1" x14ac:dyDescent="0.25">
      <c r="A176" s="69" t="s">
        <v>109</v>
      </c>
      <c r="B176" s="70"/>
      <c r="C176" s="70"/>
      <c r="D176" s="70"/>
      <c r="E176" s="70"/>
      <c r="F176" s="70"/>
      <c r="G176" s="70"/>
      <c r="H176" s="60"/>
      <c r="I176" s="60"/>
      <c r="J176" s="68"/>
      <c r="L176" s="69" t="s">
        <v>189</v>
      </c>
      <c r="M176" s="70"/>
      <c r="N176" s="70"/>
      <c r="O176" s="70"/>
      <c r="P176" s="70"/>
      <c r="Q176" s="70"/>
      <c r="R176" s="70"/>
      <c r="S176" s="60"/>
      <c r="T176" s="60"/>
      <c r="U176" s="68"/>
    </row>
    <row r="177" spans="1:21" s="2" customFormat="1" ht="4.9000000000000004" customHeight="1" x14ac:dyDescent="0.25">
      <c r="A177" s="5"/>
      <c r="H177" s="60"/>
      <c r="I177" s="60"/>
      <c r="J177" s="68"/>
      <c r="L177" s="5"/>
      <c r="S177" s="60"/>
      <c r="T177" s="60"/>
      <c r="U177" s="68"/>
    </row>
    <row r="178" spans="1:21" s="2" customFormat="1" ht="18.600000000000001" customHeight="1" x14ac:dyDescent="0.25">
      <c r="A178" s="71" t="s">
        <v>16</v>
      </c>
      <c r="B178" s="71"/>
      <c r="C178" s="71"/>
      <c r="D178" s="71"/>
      <c r="E178" s="71"/>
      <c r="F178" s="71"/>
      <c r="G178" s="71"/>
      <c r="H178" s="60"/>
      <c r="I178" s="60"/>
      <c r="J178" s="68"/>
      <c r="L178" s="71" t="s">
        <v>16</v>
      </c>
      <c r="M178" s="71"/>
      <c r="N178" s="71"/>
      <c r="O178" s="71"/>
      <c r="P178" s="71"/>
      <c r="Q178" s="71"/>
      <c r="R178" s="71"/>
      <c r="S178" s="60"/>
      <c r="T178" s="60"/>
      <c r="U178" s="68"/>
    </row>
    <row r="179" spans="1:21" s="2" customFormat="1" ht="4.9000000000000004" customHeight="1" x14ac:dyDescent="0.25">
      <c r="A179" s="5"/>
      <c r="H179" s="60"/>
      <c r="I179" s="60"/>
      <c r="J179" s="68"/>
      <c r="L179" s="5"/>
      <c r="S179" s="60"/>
      <c r="T179" s="60"/>
      <c r="U179" s="68"/>
    </row>
    <row r="180" spans="1:21" s="2" customFormat="1" ht="18.600000000000001" customHeight="1" x14ac:dyDescent="0.25">
      <c r="A180" s="6">
        <v>84</v>
      </c>
      <c r="B180" s="6">
        <v>88</v>
      </c>
      <c r="C180" s="6">
        <v>92</v>
      </c>
      <c r="D180" s="6">
        <v>96</v>
      </c>
      <c r="E180" s="6">
        <v>100</v>
      </c>
      <c r="F180" s="7"/>
      <c r="G180" s="7" t="s">
        <v>17</v>
      </c>
      <c r="H180" s="60"/>
      <c r="I180" s="60"/>
      <c r="J180" s="68"/>
      <c r="L180" s="6">
        <v>84</v>
      </c>
      <c r="M180" s="6">
        <v>88</v>
      </c>
      <c r="N180" s="6">
        <v>92</v>
      </c>
      <c r="O180" s="6">
        <v>96</v>
      </c>
      <c r="P180" s="6">
        <v>100</v>
      </c>
      <c r="Q180" s="7"/>
      <c r="R180" s="7" t="s">
        <v>17</v>
      </c>
      <c r="S180" s="60"/>
      <c r="T180" s="60"/>
      <c r="U180" s="68"/>
    </row>
    <row r="181" spans="1:21" s="2" customFormat="1" ht="18.600000000000001" customHeight="1" x14ac:dyDescent="0.25">
      <c r="A181" s="12"/>
      <c r="B181" s="9">
        <v>32</v>
      </c>
      <c r="C181" s="9">
        <v>57</v>
      </c>
      <c r="D181" s="9">
        <v>87</v>
      </c>
      <c r="E181" s="9">
        <v>17</v>
      </c>
      <c r="F181" s="10"/>
      <c r="G181" s="10" t="s">
        <v>18</v>
      </c>
      <c r="H181" s="60"/>
      <c r="I181" s="60"/>
      <c r="J181" s="68"/>
      <c r="L181" s="8">
        <v>28</v>
      </c>
      <c r="M181" s="9">
        <v>36</v>
      </c>
      <c r="N181" s="9">
        <v>47</v>
      </c>
      <c r="O181" s="9">
        <v>13</v>
      </c>
      <c r="P181" s="10"/>
      <c r="Q181" s="10"/>
      <c r="R181" s="10" t="s">
        <v>18</v>
      </c>
      <c r="S181" s="60"/>
      <c r="T181" s="60"/>
      <c r="U181" s="68"/>
    </row>
    <row r="182" spans="1:21" s="2" customFormat="1" ht="18.600000000000001" customHeight="1" x14ac:dyDescent="0.25">
      <c r="A182" s="3"/>
      <c r="B182" s="3"/>
      <c r="C182" s="3"/>
      <c r="D182" s="3"/>
      <c r="E182" s="3"/>
      <c r="F182" s="11"/>
      <c r="G182" s="7">
        <f>SUM(A182:F182)</f>
        <v>0</v>
      </c>
      <c r="H182" s="60"/>
      <c r="I182" s="60"/>
      <c r="J182" s="68"/>
      <c r="L182" s="3"/>
      <c r="M182" s="3"/>
      <c r="N182" s="3"/>
      <c r="O182" s="3"/>
      <c r="P182" s="3"/>
      <c r="Q182" s="11"/>
      <c r="R182" s="7">
        <f>SUM(L182:Q182)</f>
        <v>0</v>
      </c>
      <c r="S182" s="60"/>
      <c r="T182" s="60"/>
      <c r="U182" s="68"/>
    </row>
    <row r="183" spans="1:21" s="2" customFormat="1" ht="4.9000000000000004" customHeight="1" x14ac:dyDescent="0.25">
      <c r="A183" s="5"/>
      <c r="H183" s="60"/>
      <c r="I183" s="60"/>
      <c r="J183" s="68"/>
      <c r="L183" s="5"/>
      <c r="S183" s="60"/>
      <c r="T183" s="60"/>
      <c r="U183" s="68"/>
    </row>
    <row r="184" spans="1:21" s="2" customFormat="1" ht="18.600000000000001" customHeight="1" x14ac:dyDescent="0.25">
      <c r="A184" s="76" t="s">
        <v>19</v>
      </c>
      <c r="B184" s="77"/>
      <c r="C184" s="77"/>
      <c r="D184" s="77"/>
      <c r="E184" s="77"/>
      <c r="F184" s="78">
        <v>1481</v>
      </c>
      <c r="G184" s="79"/>
      <c r="H184" s="60"/>
      <c r="I184" s="60"/>
      <c r="J184" s="68"/>
      <c r="L184" s="76" t="s">
        <v>19</v>
      </c>
      <c r="M184" s="77"/>
      <c r="N184" s="77"/>
      <c r="O184" s="77"/>
      <c r="P184" s="77"/>
      <c r="Q184" s="78">
        <v>1391</v>
      </c>
      <c r="R184" s="79"/>
      <c r="S184" s="60"/>
      <c r="T184" s="60"/>
      <c r="U184" s="68"/>
    </row>
    <row r="185" spans="1:21" s="2" customFormat="1" ht="4.9000000000000004" customHeight="1" x14ac:dyDescent="0.25">
      <c r="A185" s="5"/>
      <c r="H185" s="60"/>
      <c r="I185" s="60"/>
      <c r="J185" s="68"/>
      <c r="L185" s="5"/>
      <c r="S185" s="60"/>
      <c r="T185" s="60"/>
      <c r="U185" s="68"/>
    </row>
    <row r="186" spans="1:21" s="2" customFormat="1" ht="18.600000000000001" customHeight="1" x14ac:dyDescent="0.25">
      <c r="A186" s="76" t="s">
        <v>20</v>
      </c>
      <c r="B186" s="77"/>
      <c r="C186" s="77"/>
      <c r="D186" s="77"/>
      <c r="E186" s="77"/>
      <c r="F186" s="80">
        <f>F184*G182</f>
        <v>0</v>
      </c>
      <c r="G186" s="81"/>
      <c r="H186" s="60"/>
      <c r="I186" s="60"/>
      <c r="J186" s="68"/>
      <c r="L186" s="76" t="s">
        <v>20</v>
      </c>
      <c r="M186" s="77"/>
      <c r="N186" s="77"/>
      <c r="O186" s="77"/>
      <c r="P186" s="77"/>
      <c r="Q186" s="80">
        <f>Q184*R182</f>
        <v>0</v>
      </c>
      <c r="R186" s="81"/>
      <c r="S186" s="60"/>
      <c r="T186" s="60"/>
      <c r="U186" s="68"/>
    </row>
    <row r="187" spans="1:21" s="1" customFormat="1" ht="4.9000000000000004" customHeight="1" x14ac:dyDescent="0.3">
      <c r="A187" s="4"/>
      <c r="H187" s="60"/>
      <c r="I187" s="60"/>
      <c r="J187" s="68"/>
      <c r="L187" s="4"/>
      <c r="S187" s="60"/>
      <c r="T187" s="60"/>
      <c r="U187" s="68"/>
    </row>
    <row r="188" spans="1:21" s="1" customFormat="1" ht="11.1" customHeight="1" x14ac:dyDescent="0.3">
      <c r="A188" s="82"/>
      <c r="B188" s="83"/>
      <c r="C188" s="83"/>
      <c r="D188" s="83"/>
      <c r="E188" s="83"/>
      <c r="F188" s="83"/>
      <c r="G188" s="83"/>
      <c r="H188" s="83"/>
      <c r="I188" s="83"/>
      <c r="J188" s="83"/>
      <c r="L188" s="82"/>
      <c r="M188" s="83"/>
      <c r="N188" s="83"/>
      <c r="O188" s="83"/>
      <c r="P188" s="83"/>
      <c r="Q188" s="83"/>
      <c r="R188" s="83"/>
      <c r="S188" s="83"/>
      <c r="T188" s="83"/>
      <c r="U188" s="83"/>
    </row>
    <row r="189" spans="1:21" s="1" customFormat="1" ht="12.2" customHeight="1" x14ac:dyDescent="0.3"/>
    <row r="190" spans="1:21" s="2" customFormat="1" ht="24" customHeight="1" x14ac:dyDescent="0.25">
      <c r="A190" s="65" t="s">
        <v>5</v>
      </c>
      <c r="B190" s="65"/>
      <c r="C190" s="65"/>
      <c r="D190" s="65"/>
      <c r="E190" s="66" t="s">
        <v>190</v>
      </c>
      <c r="F190" s="66"/>
      <c r="G190" s="66"/>
      <c r="H190" s="67"/>
      <c r="I190" s="67"/>
      <c r="J190" s="67"/>
      <c r="L190" s="65" t="s">
        <v>5</v>
      </c>
      <c r="M190" s="65"/>
      <c r="N190" s="65"/>
      <c r="O190" s="65"/>
      <c r="P190" s="66" t="s">
        <v>191</v>
      </c>
      <c r="Q190" s="66"/>
      <c r="R190" s="66"/>
      <c r="S190" s="67"/>
      <c r="T190" s="67"/>
      <c r="U190" s="67"/>
    </row>
    <row r="191" spans="1:21" s="2" customFormat="1" ht="4.9000000000000004" customHeight="1" x14ac:dyDescent="0.25">
      <c r="A191" s="5"/>
      <c r="H191" s="60"/>
      <c r="I191" s="60"/>
      <c r="J191" s="68"/>
      <c r="L191" s="5"/>
      <c r="S191" s="60"/>
      <c r="T191" s="60"/>
      <c r="U191" s="68"/>
    </row>
    <row r="192" spans="1:21" s="2" customFormat="1" ht="18.600000000000001" customHeight="1" x14ac:dyDescent="0.25">
      <c r="A192" s="72" t="s">
        <v>8</v>
      </c>
      <c r="B192" s="72"/>
      <c r="C192" s="72"/>
      <c r="D192" s="72"/>
      <c r="E192" s="73" t="s">
        <v>41</v>
      </c>
      <c r="F192" s="73"/>
      <c r="G192" s="73"/>
      <c r="H192" s="60"/>
      <c r="I192" s="60"/>
      <c r="J192" s="68"/>
      <c r="L192" s="72" t="s">
        <v>8</v>
      </c>
      <c r="M192" s="72"/>
      <c r="N192" s="72"/>
      <c r="O192" s="72"/>
      <c r="P192" s="73" t="s">
        <v>47</v>
      </c>
      <c r="Q192" s="73"/>
      <c r="R192" s="73"/>
      <c r="S192" s="60"/>
      <c r="T192" s="60"/>
      <c r="U192" s="68"/>
    </row>
    <row r="193" spans="1:21" s="2" customFormat="1" ht="4.9000000000000004" customHeight="1" x14ac:dyDescent="0.25">
      <c r="A193" s="5"/>
      <c r="H193" s="60"/>
      <c r="I193" s="60"/>
      <c r="J193" s="68"/>
      <c r="L193" s="5"/>
      <c r="S193" s="60"/>
      <c r="T193" s="60"/>
      <c r="U193" s="68"/>
    </row>
    <row r="194" spans="1:21" s="2" customFormat="1" ht="18.600000000000001" customHeight="1" x14ac:dyDescent="0.25">
      <c r="A194" s="74" t="s">
        <v>11</v>
      </c>
      <c r="B194" s="75"/>
      <c r="C194" s="75"/>
      <c r="D194" s="73" t="s">
        <v>101</v>
      </c>
      <c r="E194" s="73"/>
      <c r="F194" s="73"/>
      <c r="G194" s="73"/>
      <c r="H194" s="60"/>
      <c r="I194" s="60"/>
      <c r="J194" s="68"/>
      <c r="L194" s="74" t="s">
        <v>11</v>
      </c>
      <c r="M194" s="75"/>
      <c r="N194" s="75"/>
      <c r="O194" s="73" t="s">
        <v>192</v>
      </c>
      <c r="P194" s="73"/>
      <c r="Q194" s="73"/>
      <c r="R194" s="73"/>
      <c r="S194" s="60"/>
      <c r="T194" s="60"/>
      <c r="U194" s="68"/>
    </row>
    <row r="195" spans="1:21" s="2" customFormat="1" ht="4.9000000000000004" customHeight="1" x14ac:dyDescent="0.25">
      <c r="A195" s="5"/>
      <c r="H195" s="60"/>
      <c r="I195" s="60"/>
      <c r="J195" s="68"/>
      <c r="L195" s="5"/>
      <c r="S195" s="60"/>
      <c r="T195" s="60"/>
      <c r="U195" s="68"/>
    </row>
    <row r="196" spans="1:21" s="2" customFormat="1" ht="18.600000000000001" customHeight="1" x14ac:dyDescent="0.25">
      <c r="A196" s="69" t="s">
        <v>193</v>
      </c>
      <c r="B196" s="70"/>
      <c r="C196" s="70"/>
      <c r="D196" s="70"/>
      <c r="E196" s="70"/>
      <c r="F196" s="70"/>
      <c r="G196" s="70"/>
      <c r="H196" s="60"/>
      <c r="I196" s="60"/>
      <c r="J196" s="68"/>
      <c r="L196" s="69" t="s">
        <v>189</v>
      </c>
      <c r="M196" s="70"/>
      <c r="N196" s="70"/>
      <c r="O196" s="70"/>
      <c r="P196" s="70"/>
      <c r="Q196" s="70"/>
      <c r="R196" s="70"/>
      <c r="S196" s="60"/>
      <c r="T196" s="60"/>
      <c r="U196" s="68"/>
    </row>
    <row r="197" spans="1:21" s="2" customFormat="1" ht="4.9000000000000004" customHeight="1" x14ac:dyDescent="0.25">
      <c r="A197" s="5"/>
      <c r="H197" s="60"/>
      <c r="I197" s="60"/>
      <c r="J197" s="68"/>
      <c r="L197" s="5"/>
      <c r="S197" s="60"/>
      <c r="T197" s="60"/>
      <c r="U197" s="68"/>
    </row>
    <row r="198" spans="1:21" s="2" customFormat="1" ht="18.600000000000001" customHeight="1" x14ac:dyDescent="0.25">
      <c r="A198" s="71" t="s">
        <v>16</v>
      </c>
      <c r="B198" s="71"/>
      <c r="C198" s="71"/>
      <c r="D198" s="71"/>
      <c r="E198" s="71"/>
      <c r="F198" s="71"/>
      <c r="G198" s="71"/>
      <c r="H198" s="60"/>
      <c r="I198" s="60"/>
      <c r="J198" s="68"/>
      <c r="L198" s="71" t="s">
        <v>16</v>
      </c>
      <c r="M198" s="71"/>
      <c r="N198" s="71"/>
      <c r="O198" s="71"/>
      <c r="P198" s="71"/>
      <c r="Q198" s="71"/>
      <c r="R198" s="71"/>
      <c r="S198" s="60"/>
      <c r="T198" s="60"/>
      <c r="U198" s="68"/>
    </row>
    <row r="199" spans="1:21" s="2" customFormat="1" ht="4.9000000000000004" customHeight="1" x14ac:dyDescent="0.25">
      <c r="A199" s="5"/>
      <c r="H199" s="60"/>
      <c r="I199" s="60"/>
      <c r="J199" s="68"/>
      <c r="L199" s="5"/>
      <c r="S199" s="60"/>
      <c r="T199" s="60"/>
      <c r="U199" s="68"/>
    </row>
    <row r="200" spans="1:21" s="2" customFormat="1" ht="18.600000000000001" customHeight="1" x14ac:dyDescent="0.25">
      <c r="A200" s="6">
        <v>84</v>
      </c>
      <c r="B200" s="6">
        <v>88</v>
      </c>
      <c r="C200" s="6">
        <v>92</v>
      </c>
      <c r="D200" s="6">
        <v>96</v>
      </c>
      <c r="E200" s="6">
        <v>100</v>
      </c>
      <c r="F200" s="7"/>
      <c r="G200" s="7" t="s">
        <v>17</v>
      </c>
      <c r="H200" s="60"/>
      <c r="I200" s="60"/>
      <c r="J200" s="68"/>
      <c r="L200" s="6">
        <v>84</v>
      </c>
      <c r="M200" s="6">
        <v>88</v>
      </c>
      <c r="N200" s="6">
        <v>92</v>
      </c>
      <c r="O200" s="6">
        <v>96</v>
      </c>
      <c r="P200" s="6">
        <v>100</v>
      </c>
      <c r="Q200" s="7"/>
      <c r="R200" s="7" t="s">
        <v>17</v>
      </c>
      <c r="S200" s="60"/>
      <c r="T200" s="60"/>
      <c r="U200" s="68"/>
    </row>
    <row r="201" spans="1:21" s="2" customFormat="1" ht="18.600000000000001" customHeight="1" x14ac:dyDescent="0.25">
      <c r="A201" s="8">
        <v>1</v>
      </c>
      <c r="B201" s="10"/>
      <c r="C201" s="10"/>
      <c r="D201" s="10"/>
      <c r="E201" s="10"/>
      <c r="F201" s="10"/>
      <c r="G201" s="10" t="s">
        <v>18</v>
      </c>
      <c r="H201" s="60"/>
      <c r="I201" s="60"/>
      <c r="J201" s="68"/>
      <c r="L201" s="12"/>
      <c r="M201" s="9">
        <v>1</v>
      </c>
      <c r="N201" s="10"/>
      <c r="O201" s="10"/>
      <c r="P201" s="10"/>
      <c r="Q201" s="10"/>
      <c r="R201" s="10" t="s">
        <v>18</v>
      </c>
      <c r="S201" s="60"/>
      <c r="T201" s="60"/>
      <c r="U201" s="68"/>
    </row>
    <row r="202" spans="1:21" s="2" customFormat="1" ht="18.600000000000001" customHeight="1" x14ac:dyDescent="0.25">
      <c r="A202" s="3"/>
      <c r="B202" s="3"/>
      <c r="C202" s="3"/>
      <c r="D202" s="3"/>
      <c r="E202" s="3"/>
      <c r="F202" s="11"/>
      <c r="G202" s="7">
        <f>SUM(A202:F202)</f>
        <v>0</v>
      </c>
      <c r="H202" s="60"/>
      <c r="I202" s="60"/>
      <c r="J202" s="68"/>
      <c r="L202" s="3"/>
      <c r="M202" s="3"/>
      <c r="N202" s="3"/>
      <c r="O202" s="3"/>
      <c r="P202" s="3"/>
      <c r="Q202" s="11"/>
      <c r="R202" s="7">
        <f>SUM(L202:Q202)</f>
        <v>0</v>
      </c>
      <c r="S202" s="60"/>
      <c r="T202" s="60"/>
      <c r="U202" s="68"/>
    </row>
    <row r="203" spans="1:21" s="2" customFormat="1" ht="4.9000000000000004" customHeight="1" x14ac:dyDescent="0.25">
      <c r="A203" s="5"/>
      <c r="H203" s="60"/>
      <c r="I203" s="60"/>
      <c r="J203" s="68"/>
      <c r="L203" s="5"/>
      <c r="S203" s="60"/>
      <c r="T203" s="60"/>
      <c r="U203" s="68"/>
    </row>
    <row r="204" spans="1:21" s="2" customFormat="1" ht="18.600000000000001" customHeight="1" x14ac:dyDescent="0.25">
      <c r="A204" s="76" t="s">
        <v>19</v>
      </c>
      <c r="B204" s="77"/>
      <c r="C204" s="77"/>
      <c r="D204" s="77"/>
      <c r="E204" s="77"/>
      <c r="F204" s="84">
        <v>716</v>
      </c>
      <c r="G204" s="85"/>
      <c r="H204" s="60"/>
      <c r="I204" s="60"/>
      <c r="J204" s="68"/>
      <c r="L204" s="76" t="s">
        <v>19</v>
      </c>
      <c r="M204" s="77"/>
      <c r="N204" s="77"/>
      <c r="O204" s="77"/>
      <c r="P204" s="77"/>
      <c r="Q204" s="78">
        <v>1886</v>
      </c>
      <c r="R204" s="79"/>
      <c r="S204" s="60"/>
      <c r="T204" s="60"/>
      <c r="U204" s="68"/>
    </row>
    <row r="205" spans="1:21" s="2" customFormat="1" ht="4.9000000000000004" customHeight="1" x14ac:dyDescent="0.25">
      <c r="A205" s="5"/>
      <c r="H205" s="60"/>
      <c r="I205" s="60"/>
      <c r="J205" s="68"/>
      <c r="L205" s="5"/>
      <c r="S205" s="60"/>
      <c r="T205" s="60"/>
      <c r="U205" s="68"/>
    </row>
    <row r="206" spans="1:21" s="2" customFormat="1" ht="18.600000000000001" customHeight="1" x14ac:dyDescent="0.25">
      <c r="A206" s="76" t="s">
        <v>20</v>
      </c>
      <c r="B206" s="77"/>
      <c r="C206" s="77"/>
      <c r="D206" s="77"/>
      <c r="E206" s="77"/>
      <c r="F206" s="80">
        <f>F204*G202</f>
        <v>0</v>
      </c>
      <c r="G206" s="81"/>
      <c r="H206" s="60"/>
      <c r="I206" s="60"/>
      <c r="J206" s="68"/>
      <c r="L206" s="76" t="s">
        <v>20</v>
      </c>
      <c r="M206" s="77"/>
      <c r="N206" s="77"/>
      <c r="O206" s="77"/>
      <c r="P206" s="77"/>
      <c r="Q206" s="80">
        <f>Q204*R202</f>
        <v>0</v>
      </c>
      <c r="R206" s="81"/>
      <c r="S206" s="60"/>
      <c r="T206" s="60"/>
      <c r="U206" s="68"/>
    </row>
    <row r="207" spans="1:21" s="1" customFormat="1" ht="4.9000000000000004" customHeight="1" x14ac:dyDescent="0.3">
      <c r="A207" s="4"/>
      <c r="H207" s="60"/>
      <c r="I207" s="60"/>
      <c r="J207" s="68"/>
      <c r="L207" s="4"/>
      <c r="S207" s="60"/>
      <c r="T207" s="60"/>
      <c r="U207" s="68"/>
    </row>
    <row r="208" spans="1:21" s="1" customFormat="1" ht="11.1" customHeight="1" x14ac:dyDescent="0.3">
      <c r="A208" s="82"/>
      <c r="B208" s="83"/>
      <c r="C208" s="83"/>
      <c r="D208" s="83"/>
      <c r="E208" s="83"/>
      <c r="F208" s="83"/>
      <c r="G208" s="83"/>
      <c r="H208" s="83"/>
      <c r="I208" s="83"/>
      <c r="J208" s="83"/>
      <c r="L208" s="82"/>
      <c r="M208" s="83"/>
      <c r="N208" s="83"/>
      <c r="O208" s="83"/>
      <c r="P208" s="83"/>
      <c r="Q208" s="83"/>
      <c r="R208" s="83"/>
      <c r="S208" s="83"/>
      <c r="T208" s="83"/>
      <c r="U208" s="83"/>
    </row>
    <row r="209" spans="1:21" s="1" customFormat="1" ht="12.2" customHeight="1" x14ac:dyDescent="0.3"/>
    <row r="210" spans="1:21" s="2" customFormat="1" ht="24" customHeight="1" x14ac:dyDescent="0.25">
      <c r="A210" s="65" t="s">
        <v>5</v>
      </c>
      <c r="B210" s="65"/>
      <c r="C210" s="65"/>
      <c r="D210" s="65"/>
      <c r="E210" s="66" t="s">
        <v>194</v>
      </c>
      <c r="F210" s="66"/>
      <c r="G210" s="66"/>
      <c r="H210" s="67"/>
      <c r="I210" s="67"/>
      <c r="J210" s="67"/>
      <c r="L210" s="65" t="s">
        <v>5</v>
      </c>
      <c r="M210" s="65"/>
      <c r="N210" s="65"/>
      <c r="O210" s="65"/>
      <c r="P210" s="66" t="s">
        <v>195</v>
      </c>
      <c r="Q210" s="66"/>
      <c r="R210" s="66"/>
      <c r="S210" s="67"/>
      <c r="T210" s="67"/>
      <c r="U210" s="67"/>
    </row>
    <row r="211" spans="1:21" s="2" customFormat="1" ht="4.9000000000000004" customHeight="1" x14ac:dyDescent="0.25">
      <c r="A211" s="5"/>
      <c r="H211" s="60"/>
      <c r="I211" s="60"/>
      <c r="J211" s="68"/>
      <c r="L211" s="5"/>
      <c r="S211" s="60"/>
      <c r="T211" s="60"/>
      <c r="U211" s="68"/>
    </row>
    <row r="212" spans="1:21" s="2" customFormat="1" ht="18.600000000000001" customHeight="1" x14ac:dyDescent="0.25">
      <c r="A212" s="72" t="s">
        <v>8</v>
      </c>
      <c r="B212" s="72"/>
      <c r="C212" s="72"/>
      <c r="D212" s="72"/>
      <c r="E212" s="73" t="s">
        <v>47</v>
      </c>
      <c r="F212" s="73"/>
      <c r="G212" s="73"/>
      <c r="H212" s="60"/>
      <c r="I212" s="60"/>
      <c r="J212" s="68"/>
      <c r="L212" s="72" t="s">
        <v>8</v>
      </c>
      <c r="M212" s="72"/>
      <c r="N212" s="72"/>
      <c r="O212" s="72"/>
      <c r="P212" s="73" t="s">
        <v>196</v>
      </c>
      <c r="Q212" s="73"/>
      <c r="R212" s="73"/>
      <c r="S212" s="60"/>
      <c r="T212" s="60"/>
      <c r="U212" s="68"/>
    </row>
    <row r="213" spans="1:21" s="2" customFormat="1" ht="4.9000000000000004" customHeight="1" x14ac:dyDescent="0.25">
      <c r="A213" s="5"/>
      <c r="H213" s="60"/>
      <c r="I213" s="60"/>
      <c r="J213" s="68"/>
      <c r="L213" s="5"/>
      <c r="S213" s="60"/>
      <c r="T213" s="60"/>
      <c r="U213" s="68"/>
    </row>
    <row r="214" spans="1:21" s="2" customFormat="1" ht="18.600000000000001" customHeight="1" x14ac:dyDescent="0.25">
      <c r="A214" s="74" t="s">
        <v>11</v>
      </c>
      <c r="B214" s="75"/>
      <c r="C214" s="75"/>
      <c r="D214" s="73" t="s">
        <v>13</v>
      </c>
      <c r="E214" s="73"/>
      <c r="F214" s="73"/>
      <c r="G214" s="73"/>
      <c r="H214" s="60"/>
      <c r="I214" s="60"/>
      <c r="J214" s="68"/>
      <c r="L214" s="74" t="s">
        <v>11</v>
      </c>
      <c r="M214" s="75"/>
      <c r="N214" s="75"/>
      <c r="O214" s="73" t="s">
        <v>13</v>
      </c>
      <c r="P214" s="73"/>
      <c r="Q214" s="73"/>
      <c r="R214" s="73"/>
      <c r="S214" s="60"/>
      <c r="T214" s="60"/>
      <c r="U214" s="68"/>
    </row>
    <row r="215" spans="1:21" s="2" customFormat="1" ht="4.9000000000000004" customHeight="1" x14ac:dyDescent="0.25">
      <c r="A215" s="5"/>
      <c r="H215" s="60"/>
      <c r="I215" s="60"/>
      <c r="J215" s="68"/>
      <c r="L215" s="5"/>
      <c r="S215" s="60"/>
      <c r="T215" s="60"/>
      <c r="U215" s="68"/>
    </row>
    <row r="216" spans="1:21" s="2" customFormat="1" ht="18.600000000000001" customHeight="1" x14ac:dyDescent="0.25">
      <c r="A216" s="69" t="s">
        <v>197</v>
      </c>
      <c r="B216" s="70"/>
      <c r="C216" s="70"/>
      <c r="D216" s="70"/>
      <c r="E216" s="70"/>
      <c r="F216" s="70"/>
      <c r="G216" s="70"/>
      <c r="H216" s="60"/>
      <c r="I216" s="60"/>
      <c r="J216" s="68"/>
      <c r="L216" s="69" t="s">
        <v>198</v>
      </c>
      <c r="M216" s="70"/>
      <c r="N216" s="70"/>
      <c r="O216" s="70"/>
      <c r="P216" s="70"/>
      <c r="Q216" s="70"/>
      <c r="R216" s="70"/>
      <c r="S216" s="60"/>
      <c r="T216" s="60"/>
      <c r="U216" s="68"/>
    </row>
    <row r="217" spans="1:21" s="2" customFormat="1" ht="4.9000000000000004" customHeight="1" x14ac:dyDescent="0.25">
      <c r="A217" s="5"/>
      <c r="H217" s="60"/>
      <c r="I217" s="60"/>
      <c r="J217" s="68"/>
      <c r="L217" s="5"/>
      <c r="S217" s="60"/>
      <c r="T217" s="60"/>
      <c r="U217" s="68"/>
    </row>
    <row r="218" spans="1:21" s="2" customFormat="1" ht="18.600000000000001" customHeight="1" x14ac:dyDescent="0.25">
      <c r="A218" s="71" t="s">
        <v>16</v>
      </c>
      <c r="B218" s="71"/>
      <c r="C218" s="71"/>
      <c r="D218" s="71"/>
      <c r="E218" s="71"/>
      <c r="F218" s="71"/>
      <c r="G218" s="71"/>
      <c r="H218" s="60"/>
      <c r="I218" s="60"/>
      <c r="J218" s="68"/>
      <c r="L218" s="71" t="s">
        <v>16</v>
      </c>
      <c r="M218" s="71"/>
      <c r="N218" s="71"/>
      <c r="O218" s="71"/>
      <c r="P218" s="71"/>
      <c r="Q218" s="71"/>
      <c r="R218" s="71"/>
      <c r="S218" s="60"/>
      <c r="T218" s="60"/>
      <c r="U218" s="68"/>
    </row>
    <row r="219" spans="1:21" s="2" customFormat="1" ht="4.9000000000000004" customHeight="1" x14ac:dyDescent="0.25">
      <c r="A219" s="5"/>
      <c r="H219" s="60"/>
      <c r="I219" s="60"/>
      <c r="J219" s="68"/>
      <c r="L219" s="5"/>
      <c r="S219" s="60"/>
      <c r="T219" s="60"/>
      <c r="U219" s="68"/>
    </row>
    <row r="220" spans="1:21" s="2" customFormat="1" ht="18.600000000000001" customHeight="1" x14ac:dyDescent="0.25">
      <c r="A220" s="6">
        <v>84</v>
      </c>
      <c r="B220" s="6">
        <v>88</v>
      </c>
      <c r="C220" s="6">
        <v>92</v>
      </c>
      <c r="D220" s="6">
        <v>96</v>
      </c>
      <c r="E220" s="6">
        <v>100</v>
      </c>
      <c r="F220" s="7"/>
      <c r="G220" s="7" t="s">
        <v>17</v>
      </c>
      <c r="H220" s="60"/>
      <c r="I220" s="60"/>
      <c r="J220" s="68"/>
      <c r="L220" s="6">
        <v>84</v>
      </c>
      <c r="M220" s="6">
        <v>88</v>
      </c>
      <c r="N220" s="6">
        <v>92</v>
      </c>
      <c r="O220" s="6">
        <v>96</v>
      </c>
      <c r="P220" s="6">
        <v>100</v>
      </c>
      <c r="Q220" s="7"/>
      <c r="R220" s="7" t="s">
        <v>17</v>
      </c>
      <c r="S220" s="60"/>
      <c r="T220" s="60"/>
      <c r="U220" s="68"/>
    </row>
    <row r="221" spans="1:21" s="2" customFormat="1" ht="18.600000000000001" customHeight="1" x14ac:dyDescent="0.25">
      <c r="A221" s="8">
        <v>1</v>
      </c>
      <c r="B221" s="10"/>
      <c r="C221" s="10"/>
      <c r="D221" s="9">
        <v>4</v>
      </c>
      <c r="E221" s="9">
        <v>3</v>
      </c>
      <c r="F221" s="10"/>
      <c r="G221" s="10" t="s">
        <v>18</v>
      </c>
      <c r="H221" s="60"/>
      <c r="I221" s="60"/>
      <c r="J221" s="68"/>
      <c r="L221" s="8">
        <v>40</v>
      </c>
      <c r="M221" s="9">
        <v>31</v>
      </c>
      <c r="N221" s="9">
        <v>48</v>
      </c>
      <c r="O221" s="9">
        <v>39</v>
      </c>
      <c r="P221" s="9">
        <v>45</v>
      </c>
      <c r="Q221" s="10"/>
      <c r="R221" s="10" t="s">
        <v>18</v>
      </c>
      <c r="S221" s="60"/>
      <c r="T221" s="60"/>
      <c r="U221" s="68"/>
    </row>
    <row r="222" spans="1:21" s="2" customFormat="1" ht="18.600000000000001" customHeight="1" x14ac:dyDescent="0.25">
      <c r="A222" s="3"/>
      <c r="B222" s="3"/>
      <c r="C222" s="3"/>
      <c r="D222" s="3"/>
      <c r="E222" s="3"/>
      <c r="F222" s="11"/>
      <c r="G222" s="7">
        <f>SUM(A222:F222)</f>
        <v>0</v>
      </c>
      <c r="H222" s="60"/>
      <c r="I222" s="60"/>
      <c r="J222" s="68"/>
      <c r="L222" s="3"/>
      <c r="M222" s="3"/>
      <c r="N222" s="3"/>
      <c r="O222" s="3"/>
      <c r="P222" s="3"/>
      <c r="Q222" s="11"/>
      <c r="R222" s="7">
        <f>SUM(L222:Q222)</f>
        <v>0</v>
      </c>
      <c r="S222" s="60"/>
      <c r="T222" s="60"/>
      <c r="U222" s="68"/>
    </row>
    <row r="223" spans="1:21" s="2" customFormat="1" ht="4.9000000000000004" customHeight="1" x14ac:dyDescent="0.25">
      <c r="A223" s="5"/>
      <c r="H223" s="60"/>
      <c r="I223" s="60"/>
      <c r="J223" s="68"/>
      <c r="L223" s="5"/>
      <c r="S223" s="60"/>
      <c r="T223" s="60"/>
      <c r="U223" s="68"/>
    </row>
    <row r="224" spans="1:21" s="2" customFormat="1" ht="18.600000000000001" customHeight="1" x14ac:dyDescent="0.25">
      <c r="A224" s="76" t="s">
        <v>19</v>
      </c>
      <c r="B224" s="77"/>
      <c r="C224" s="77"/>
      <c r="D224" s="77"/>
      <c r="E224" s="77"/>
      <c r="F224" s="78">
        <v>1931</v>
      </c>
      <c r="G224" s="79"/>
      <c r="H224" s="60"/>
      <c r="I224" s="60"/>
      <c r="J224" s="68"/>
      <c r="L224" s="76" t="s">
        <v>19</v>
      </c>
      <c r="M224" s="77"/>
      <c r="N224" s="77"/>
      <c r="O224" s="77"/>
      <c r="P224" s="77"/>
      <c r="Q224" s="78">
        <v>3326</v>
      </c>
      <c r="R224" s="79"/>
      <c r="S224" s="60"/>
      <c r="T224" s="60"/>
      <c r="U224" s="68"/>
    </row>
    <row r="225" spans="1:21" s="2" customFormat="1" ht="4.9000000000000004" customHeight="1" x14ac:dyDescent="0.25">
      <c r="A225" s="5"/>
      <c r="H225" s="60"/>
      <c r="I225" s="60"/>
      <c r="J225" s="68"/>
      <c r="L225" s="5"/>
      <c r="S225" s="60"/>
      <c r="T225" s="60"/>
      <c r="U225" s="68"/>
    </row>
    <row r="226" spans="1:21" s="2" customFormat="1" ht="18.600000000000001" customHeight="1" x14ac:dyDescent="0.25">
      <c r="A226" s="76" t="s">
        <v>20</v>
      </c>
      <c r="B226" s="77"/>
      <c r="C226" s="77"/>
      <c r="D226" s="77"/>
      <c r="E226" s="77"/>
      <c r="F226" s="80">
        <f>F224*G222</f>
        <v>0</v>
      </c>
      <c r="G226" s="81"/>
      <c r="H226" s="60"/>
      <c r="I226" s="60"/>
      <c r="J226" s="68"/>
      <c r="L226" s="76" t="s">
        <v>20</v>
      </c>
      <c r="M226" s="77"/>
      <c r="N226" s="77"/>
      <c r="O226" s="77"/>
      <c r="P226" s="77"/>
      <c r="Q226" s="80">
        <f>Q224*R222</f>
        <v>0</v>
      </c>
      <c r="R226" s="81"/>
      <c r="S226" s="60"/>
      <c r="T226" s="60"/>
      <c r="U226" s="68"/>
    </row>
    <row r="227" spans="1:21" s="1" customFormat="1" ht="4.9000000000000004" customHeight="1" x14ac:dyDescent="0.3">
      <c r="A227" s="4"/>
      <c r="H227" s="60"/>
      <c r="I227" s="60"/>
      <c r="J227" s="68"/>
      <c r="L227" s="4"/>
      <c r="S227" s="60"/>
      <c r="T227" s="60"/>
      <c r="U227" s="68"/>
    </row>
    <row r="228" spans="1:21" s="1" customFormat="1" ht="11.1" customHeight="1" x14ac:dyDescent="0.3">
      <c r="A228" s="82"/>
      <c r="B228" s="83"/>
      <c r="C228" s="83"/>
      <c r="D228" s="83"/>
      <c r="E228" s="83"/>
      <c r="F228" s="83"/>
      <c r="G228" s="83"/>
      <c r="H228" s="83"/>
      <c r="I228" s="83"/>
      <c r="J228" s="83"/>
      <c r="L228" s="82"/>
      <c r="M228" s="83"/>
      <c r="N228" s="83"/>
      <c r="O228" s="83"/>
      <c r="P228" s="83"/>
      <c r="Q228" s="83"/>
      <c r="R228" s="83"/>
      <c r="S228" s="83"/>
      <c r="T228" s="83"/>
      <c r="U228" s="83"/>
    </row>
    <row r="229" spans="1:21" s="1" customFormat="1" ht="12.2" customHeight="1" x14ac:dyDescent="0.3"/>
  </sheetData>
  <sheetProtection password="CF5A" sheet="1" objects="1" scenarios="1" sort="0" autoFilter="0"/>
  <mergeCells count="318">
    <mergeCell ref="A226:E226"/>
    <mergeCell ref="F226:G226"/>
    <mergeCell ref="L226:P226"/>
    <mergeCell ref="Q226:R226"/>
    <mergeCell ref="A228:J228"/>
    <mergeCell ref="L228:U228"/>
    <mergeCell ref="A218:G218"/>
    <mergeCell ref="L218:R218"/>
    <mergeCell ref="A224:E224"/>
    <mergeCell ref="F224:G224"/>
    <mergeCell ref="L224:P224"/>
    <mergeCell ref="Q224:R224"/>
    <mergeCell ref="A214:C214"/>
    <mergeCell ref="D214:G214"/>
    <mergeCell ref="L214:N214"/>
    <mergeCell ref="O214:R214"/>
    <mergeCell ref="A216:G216"/>
    <mergeCell ref="L216:R216"/>
    <mergeCell ref="A210:D210"/>
    <mergeCell ref="E210:G210"/>
    <mergeCell ref="H210:J227"/>
    <mergeCell ref="L210:O210"/>
    <mergeCell ref="P210:R210"/>
    <mergeCell ref="S210:U227"/>
    <mergeCell ref="A212:D212"/>
    <mergeCell ref="E212:G212"/>
    <mergeCell ref="L212:O212"/>
    <mergeCell ref="P212:R212"/>
    <mergeCell ref="A206:E206"/>
    <mergeCell ref="F206:G206"/>
    <mergeCell ref="L206:P206"/>
    <mergeCell ref="Q206:R206"/>
    <mergeCell ref="A208:J208"/>
    <mergeCell ref="L208:U208"/>
    <mergeCell ref="A198:G198"/>
    <mergeCell ref="L198:R198"/>
    <mergeCell ref="A204:E204"/>
    <mergeCell ref="F204:G204"/>
    <mergeCell ref="L204:P204"/>
    <mergeCell ref="Q204:R204"/>
    <mergeCell ref="A194:C194"/>
    <mergeCell ref="D194:G194"/>
    <mergeCell ref="L194:N194"/>
    <mergeCell ref="O194:R194"/>
    <mergeCell ref="A196:G196"/>
    <mergeCell ref="L196:R196"/>
    <mergeCell ref="A190:D190"/>
    <mergeCell ref="E190:G190"/>
    <mergeCell ref="H190:J207"/>
    <mergeCell ref="L190:O190"/>
    <mergeCell ref="P190:R190"/>
    <mergeCell ref="S190:U207"/>
    <mergeCell ref="A192:D192"/>
    <mergeCell ref="E192:G192"/>
    <mergeCell ref="L192:O192"/>
    <mergeCell ref="P192:R192"/>
    <mergeCell ref="A186:E186"/>
    <mergeCell ref="F186:G186"/>
    <mergeCell ref="L186:P186"/>
    <mergeCell ref="Q186:R186"/>
    <mergeCell ref="A188:J188"/>
    <mergeCell ref="L188:U188"/>
    <mergeCell ref="A178:G178"/>
    <mergeCell ref="L178:R178"/>
    <mergeCell ref="A184:E184"/>
    <mergeCell ref="F184:G184"/>
    <mergeCell ref="L184:P184"/>
    <mergeCell ref="Q184:R184"/>
    <mergeCell ref="A174:C174"/>
    <mergeCell ref="D174:G174"/>
    <mergeCell ref="L174:N174"/>
    <mergeCell ref="O174:R174"/>
    <mergeCell ref="A176:G176"/>
    <mergeCell ref="L176:R176"/>
    <mergeCell ref="A170:D170"/>
    <mergeCell ref="E170:G170"/>
    <mergeCell ref="H170:J187"/>
    <mergeCell ref="L170:O170"/>
    <mergeCell ref="P170:R170"/>
    <mergeCell ref="S170:U187"/>
    <mergeCell ref="A172:D172"/>
    <mergeCell ref="E172:G172"/>
    <mergeCell ref="L172:O172"/>
    <mergeCell ref="P172:R172"/>
    <mergeCell ref="A166:E166"/>
    <mergeCell ref="F166:G166"/>
    <mergeCell ref="L166:P166"/>
    <mergeCell ref="Q166:R166"/>
    <mergeCell ref="A168:J168"/>
    <mergeCell ref="L168:U168"/>
    <mergeCell ref="A158:G158"/>
    <mergeCell ref="L158:R158"/>
    <mergeCell ref="A164:E164"/>
    <mergeCell ref="F164:G164"/>
    <mergeCell ref="L164:P164"/>
    <mergeCell ref="Q164:R164"/>
    <mergeCell ref="A154:C154"/>
    <mergeCell ref="D154:G154"/>
    <mergeCell ref="L154:N154"/>
    <mergeCell ref="O154:R154"/>
    <mergeCell ref="A156:G156"/>
    <mergeCell ref="L156:R156"/>
    <mergeCell ref="A150:D150"/>
    <mergeCell ref="E150:G150"/>
    <mergeCell ref="H150:J167"/>
    <mergeCell ref="L150:O150"/>
    <mergeCell ref="P150:R150"/>
    <mergeCell ref="S150:U167"/>
    <mergeCell ref="A152:D152"/>
    <mergeCell ref="E152:G152"/>
    <mergeCell ref="L152:O152"/>
    <mergeCell ref="P152:R152"/>
    <mergeCell ref="A146:E146"/>
    <mergeCell ref="F146:G146"/>
    <mergeCell ref="L146:P146"/>
    <mergeCell ref="Q146:R146"/>
    <mergeCell ref="A148:J148"/>
    <mergeCell ref="L148:U148"/>
    <mergeCell ref="A138:G138"/>
    <mergeCell ref="L138:R138"/>
    <mergeCell ref="A144:E144"/>
    <mergeCell ref="F144:G144"/>
    <mergeCell ref="L144:P144"/>
    <mergeCell ref="Q144:R144"/>
    <mergeCell ref="A134:C134"/>
    <mergeCell ref="D134:G134"/>
    <mergeCell ref="L134:N134"/>
    <mergeCell ref="O134:R134"/>
    <mergeCell ref="A136:G136"/>
    <mergeCell ref="L136:R136"/>
    <mergeCell ref="A130:D130"/>
    <mergeCell ref="E130:G130"/>
    <mergeCell ref="H130:J147"/>
    <mergeCell ref="L130:O130"/>
    <mergeCell ref="P130:R130"/>
    <mergeCell ref="S130:U147"/>
    <mergeCell ref="A132:D132"/>
    <mergeCell ref="E132:G132"/>
    <mergeCell ref="L132:O132"/>
    <mergeCell ref="P132:R132"/>
    <mergeCell ref="A126:E126"/>
    <mergeCell ref="F126:G126"/>
    <mergeCell ref="L126:P126"/>
    <mergeCell ref="Q126:R126"/>
    <mergeCell ref="A128:J128"/>
    <mergeCell ref="L128:U128"/>
    <mergeCell ref="A118:G118"/>
    <mergeCell ref="L118:R118"/>
    <mergeCell ref="A124:E124"/>
    <mergeCell ref="F124:G124"/>
    <mergeCell ref="L124:P124"/>
    <mergeCell ref="Q124:R124"/>
    <mergeCell ref="A114:C114"/>
    <mergeCell ref="D114:G114"/>
    <mergeCell ref="L114:N114"/>
    <mergeCell ref="O114:R114"/>
    <mergeCell ref="A116:G116"/>
    <mergeCell ref="L116:R116"/>
    <mergeCell ref="A110:D110"/>
    <mergeCell ref="E110:G110"/>
    <mergeCell ref="H110:J127"/>
    <mergeCell ref="L110:O110"/>
    <mergeCell ref="P110:R110"/>
    <mergeCell ref="S110:U127"/>
    <mergeCell ref="A112:D112"/>
    <mergeCell ref="E112:G112"/>
    <mergeCell ref="L112:O112"/>
    <mergeCell ref="P112:R112"/>
    <mergeCell ref="A106:E106"/>
    <mergeCell ref="F106:G106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4" manualBreakCount="4">
    <brk id="46" max="16383" man="1"/>
    <brk id="106" max="16383" man="1"/>
    <brk id="166" max="16383" man="1"/>
    <brk id="226" max="16383" man="1"/>
  </row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29"/>
  <sheetViews>
    <sheetView showGridLines="0" showRowColHeaders="0" zoomScale="130" zoomScaleNormal="130" workbookViewId="0">
      <pane ySplit="9" topLeftCell="A10" activePane="bottomLeft" state="frozen"/>
      <selection pane="bottomLeft" activeCell="A22" sqref="A22"/>
    </sheetView>
  </sheetViews>
  <sheetFormatPr defaultColWidth="9" defaultRowHeight="18.75" x14ac:dyDescent="0.3"/>
  <cols>
    <col min="1" max="6" width="5.7109375" style="1" customWidth="1"/>
    <col min="7" max="7" width="7.28515625" style="1" customWidth="1"/>
    <col min="8" max="9" width="8.7109375" style="1" customWidth="1"/>
    <col min="10" max="10" width="8.5703125" style="1" customWidth="1"/>
    <col min="11" max="11" width="5.85546875" style="1" customWidth="1"/>
    <col min="12" max="17" width="5.7109375" style="1" customWidth="1"/>
    <col min="18" max="18" width="7.28515625" style="1" customWidth="1"/>
    <col min="19" max="20" width="8.7109375" style="1" customWidth="1"/>
    <col min="21" max="21" width="8.5703125" style="1" customWidth="1"/>
    <col min="22" max="22" width="6.28515625" style="1" customWidth="1"/>
    <col min="23" max="16384" width="9" style="13"/>
  </cols>
  <sheetData>
    <row r="1" spans="1:21" s="1" customFormat="1" ht="4.9000000000000004" customHeight="1" x14ac:dyDescent="0.3"/>
    <row r="2" spans="1:21" s="2" customFormat="1" ht="18.600000000000001" customHeight="1" x14ac:dyDescent="0.25">
      <c r="C2" s="60" t="s">
        <v>0</v>
      </c>
      <c r="D2" s="60"/>
      <c r="E2" s="60"/>
      <c r="F2" s="60"/>
      <c r="G2" s="86" t="str">
        <f>IF(LEN('Elis FLASH В22'!G2:I2)=0,"",'Elis FLASH В22'!G2:I2)</f>
        <v/>
      </c>
      <c r="H2" s="86"/>
      <c r="I2" s="86"/>
      <c r="R2" s="62" t="s">
        <v>199</v>
      </c>
      <c r="S2" s="62"/>
      <c r="T2" s="62"/>
      <c r="U2" s="62"/>
    </row>
    <row r="3" spans="1:21" s="2" customFormat="1" ht="4.9000000000000004" customHeight="1" x14ac:dyDescent="0.25"/>
    <row r="4" spans="1:21" s="2" customFormat="1" ht="18.600000000000001" customHeight="1" x14ac:dyDescent="0.25">
      <c r="C4" s="60" t="s">
        <v>2</v>
      </c>
      <c r="D4" s="60"/>
      <c r="E4" s="60"/>
      <c r="F4" s="60"/>
      <c r="G4" s="86" t="str">
        <f>IF(LEN('Elis FLASH В22'!G4:I4)=0,"",'Elis FLASH В22'!G4:I4)</f>
        <v/>
      </c>
      <c r="H4" s="86"/>
      <c r="I4" s="86"/>
      <c r="R4" s="62" t="s">
        <v>137</v>
      </c>
      <c r="S4" s="62"/>
      <c r="T4" s="62"/>
      <c r="U4" s="62"/>
    </row>
    <row r="5" spans="1:21" s="2" customFormat="1" ht="4.9000000000000004" customHeight="1" x14ac:dyDescent="0.25"/>
    <row r="6" spans="1:21" s="2" customFormat="1" ht="18.600000000000001" customHeight="1" x14ac:dyDescent="0.25">
      <c r="C6" s="60" t="s">
        <v>3</v>
      </c>
      <c r="D6" s="60"/>
      <c r="E6" s="60"/>
      <c r="F6" s="60"/>
      <c r="G6" s="63">
        <f>G22+R22+G42+R42+G62+R62+G82+R82+G102+R102+G122+R122</f>
        <v>0</v>
      </c>
      <c r="H6" s="63"/>
      <c r="I6" s="63"/>
    </row>
    <row r="7" spans="1:21" s="2" customFormat="1" ht="4.9000000000000004" customHeight="1" x14ac:dyDescent="0.25"/>
    <row r="8" spans="1:21" s="2" customFormat="1" ht="18.600000000000001" customHeight="1" x14ac:dyDescent="0.25">
      <c r="C8" s="60" t="s">
        <v>4</v>
      </c>
      <c r="D8" s="60"/>
      <c r="E8" s="60"/>
      <c r="F8" s="60"/>
      <c r="G8" s="64">
        <f>F26+Q26+F46+Q46+F66+Q66+F86+Q86+F106+Q106+F126+Q126</f>
        <v>0</v>
      </c>
      <c r="H8" s="63"/>
      <c r="I8" s="63"/>
    </row>
    <row r="9" spans="1:21" s="1" customFormat="1" ht="15" customHeight="1" x14ac:dyDescent="0.3">
      <c r="A9" s="4"/>
    </row>
    <row r="10" spans="1:21" s="2" customFormat="1" ht="24" customHeight="1" x14ac:dyDescent="0.25">
      <c r="A10" s="65" t="s">
        <v>5</v>
      </c>
      <c r="B10" s="65"/>
      <c r="C10" s="65"/>
      <c r="D10" s="65"/>
      <c r="E10" s="66" t="s">
        <v>200</v>
      </c>
      <c r="F10" s="66"/>
      <c r="G10" s="66"/>
      <c r="H10" s="67"/>
      <c r="I10" s="67"/>
      <c r="J10" s="67"/>
      <c r="L10" s="65" t="s">
        <v>5</v>
      </c>
      <c r="M10" s="65"/>
      <c r="N10" s="65"/>
      <c r="O10" s="65"/>
      <c r="P10" s="66" t="s">
        <v>201</v>
      </c>
      <c r="Q10" s="66"/>
      <c r="R10" s="66"/>
      <c r="S10" s="67"/>
      <c r="T10" s="67"/>
      <c r="U10" s="67"/>
    </row>
    <row r="11" spans="1:21" s="2" customFormat="1" ht="4.9000000000000004" customHeight="1" x14ac:dyDescent="0.25">
      <c r="A11" s="5"/>
      <c r="H11" s="60"/>
      <c r="I11" s="60"/>
      <c r="J11" s="68"/>
      <c r="L11" s="5"/>
      <c r="S11" s="60"/>
      <c r="T11" s="60"/>
      <c r="U11" s="68"/>
    </row>
    <row r="12" spans="1:21" s="2" customFormat="1" ht="18.600000000000001" customHeight="1" x14ac:dyDescent="0.25">
      <c r="A12" s="72" t="s">
        <v>8</v>
      </c>
      <c r="B12" s="72"/>
      <c r="C12" s="72"/>
      <c r="D12" s="72"/>
      <c r="E12" s="73" t="s">
        <v>9</v>
      </c>
      <c r="F12" s="73"/>
      <c r="G12" s="73"/>
      <c r="H12" s="60"/>
      <c r="I12" s="60"/>
      <c r="J12" s="68"/>
      <c r="L12" s="72" t="s">
        <v>8</v>
      </c>
      <c r="M12" s="72"/>
      <c r="N12" s="72"/>
      <c r="O12" s="72"/>
      <c r="P12" s="73" t="s">
        <v>9</v>
      </c>
      <c r="Q12" s="73"/>
      <c r="R12" s="73"/>
      <c r="S12" s="60"/>
      <c r="T12" s="60"/>
      <c r="U12" s="68"/>
    </row>
    <row r="13" spans="1:21" s="2" customFormat="1" ht="4.9000000000000004" customHeight="1" x14ac:dyDescent="0.25">
      <c r="A13" s="5"/>
      <c r="H13" s="60"/>
      <c r="I13" s="60"/>
      <c r="J13" s="68"/>
      <c r="L13" s="5"/>
      <c r="S13" s="60"/>
      <c r="T13" s="60"/>
      <c r="U13" s="68"/>
    </row>
    <row r="14" spans="1:21" s="2" customFormat="1" ht="18.600000000000001" customHeight="1" x14ac:dyDescent="0.25">
      <c r="A14" s="74" t="s">
        <v>11</v>
      </c>
      <c r="B14" s="75"/>
      <c r="C14" s="75"/>
      <c r="D14" s="73" t="s">
        <v>202</v>
      </c>
      <c r="E14" s="73"/>
      <c r="F14" s="73"/>
      <c r="G14" s="73"/>
      <c r="H14" s="60"/>
      <c r="I14" s="60"/>
      <c r="J14" s="68"/>
      <c r="L14" s="74" t="s">
        <v>11</v>
      </c>
      <c r="M14" s="75"/>
      <c r="N14" s="75"/>
      <c r="O14" s="73" t="s">
        <v>203</v>
      </c>
      <c r="P14" s="73"/>
      <c r="Q14" s="73"/>
      <c r="R14" s="73"/>
      <c r="S14" s="60"/>
      <c r="T14" s="60"/>
      <c r="U14" s="68"/>
    </row>
    <row r="15" spans="1:21" s="2" customFormat="1" ht="4.9000000000000004" customHeight="1" x14ac:dyDescent="0.25">
      <c r="A15" s="5"/>
      <c r="H15" s="60"/>
      <c r="I15" s="60"/>
      <c r="J15" s="68"/>
      <c r="L15" s="5"/>
      <c r="S15" s="60"/>
      <c r="T15" s="60"/>
      <c r="U15" s="68"/>
    </row>
    <row r="16" spans="1:21" s="2" customFormat="1" ht="18.600000000000001" customHeight="1" x14ac:dyDescent="0.25">
      <c r="A16" s="69" t="s">
        <v>204</v>
      </c>
      <c r="B16" s="70"/>
      <c r="C16" s="70"/>
      <c r="D16" s="70"/>
      <c r="E16" s="70"/>
      <c r="F16" s="70"/>
      <c r="G16" s="70"/>
      <c r="H16" s="60"/>
      <c r="I16" s="60"/>
      <c r="J16" s="68"/>
      <c r="L16" s="69" t="s">
        <v>205</v>
      </c>
      <c r="M16" s="70"/>
      <c r="N16" s="70"/>
      <c r="O16" s="70"/>
      <c r="P16" s="70"/>
      <c r="Q16" s="70"/>
      <c r="R16" s="70"/>
      <c r="S16" s="60"/>
      <c r="T16" s="60"/>
      <c r="U16" s="68"/>
    </row>
    <row r="17" spans="1:21" s="2" customFormat="1" ht="4.9000000000000004" customHeight="1" x14ac:dyDescent="0.25">
      <c r="A17" s="5"/>
      <c r="H17" s="60"/>
      <c r="I17" s="60"/>
      <c r="J17" s="68"/>
      <c r="L17" s="5"/>
      <c r="S17" s="60"/>
      <c r="T17" s="60"/>
      <c r="U17" s="68"/>
    </row>
    <row r="18" spans="1:21" s="2" customFormat="1" ht="18.600000000000001" customHeight="1" x14ac:dyDescent="0.25">
      <c r="A18" s="71" t="s">
        <v>16</v>
      </c>
      <c r="B18" s="71"/>
      <c r="C18" s="71"/>
      <c r="D18" s="71"/>
      <c r="E18" s="71"/>
      <c r="F18" s="71"/>
      <c r="G18" s="71"/>
      <c r="H18" s="60"/>
      <c r="I18" s="60"/>
      <c r="J18" s="68"/>
      <c r="L18" s="71" t="s">
        <v>16</v>
      </c>
      <c r="M18" s="71"/>
      <c r="N18" s="71"/>
      <c r="O18" s="71"/>
      <c r="P18" s="71"/>
      <c r="Q18" s="71"/>
      <c r="R18" s="71"/>
      <c r="S18" s="60"/>
      <c r="T18" s="60"/>
      <c r="U18" s="68"/>
    </row>
    <row r="19" spans="1:21" s="2" customFormat="1" ht="4.9000000000000004" customHeight="1" x14ac:dyDescent="0.25">
      <c r="A19" s="5"/>
      <c r="H19" s="60"/>
      <c r="I19" s="60"/>
      <c r="J19" s="68"/>
      <c r="L19" s="5"/>
      <c r="S19" s="60"/>
      <c r="T19" s="60"/>
      <c r="U19" s="68"/>
    </row>
    <row r="20" spans="1:21" s="2" customFormat="1" ht="18.600000000000001" customHeight="1" x14ac:dyDescent="0.25">
      <c r="A20" s="6">
        <v>84</v>
      </c>
      <c r="B20" s="6">
        <v>88</v>
      </c>
      <c r="C20" s="6">
        <v>92</v>
      </c>
      <c r="D20" s="6">
        <v>96</v>
      </c>
      <c r="E20" s="6">
        <v>100</v>
      </c>
      <c r="F20" s="7"/>
      <c r="G20" s="7" t="s">
        <v>17</v>
      </c>
      <c r="H20" s="60"/>
      <c r="I20" s="60"/>
      <c r="J20" s="68"/>
      <c r="L20" s="6">
        <v>84</v>
      </c>
      <c r="M20" s="6">
        <v>88</v>
      </c>
      <c r="N20" s="6">
        <v>92</v>
      </c>
      <c r="O20" s="6">
        <v>96</v>
      </c>
      <c r="P20" s="6">
        <v>100</v>
      </c>
      <c r="Q20" s="7"/>
      <c r="R20" s="7" t="s">
        <v>17</v>
      </c>
      <c r="S20" s="60"/>
      <c r="T20" s="60"/>
      <c r="U20" s="68"/>
    </row>
    <row r="21" spans="1:21" s="2" customFormat="1" ht="18.600000000000001" customHeight="1" x14ac:dyDescent="0.25">
      <c r="A21" s="8">
        <v>23</v>
      </c>
      <c r="B21" s="9">
        <v>2</v>
      </c>
      <c r="C21" s="10"/>
      <c r="D21" s="10"/>
      <c r="E21" s="10"/>
      <c r="F21" s="10"/>
      <c r="G21" s="10" t="s">
        <v>18</v>
      </c>
      <c r="H21" s="60"/>
      <c r="I21" s="60"/>
      <c r="J21" s="68"/>
      <c r="L21" s="8">
        <v>9</v>
      </c>
      <c r="M21" s="9">
        <v>10</v>
      </c>
      <c r="N21" s="9">
        <v>1</v>
      </c>
      <c r="O21" s="10"/>
      <c r="P21" s="10"/>
      <c r="Q21" s="10"/>
      <c r="R21" s="10" t="s">
        <v>18</v>
      </c>
      <c r="S21" s="60"/>
      <c r="T21" s="60"/>
      <c r="U21" s="68"/>
    </row>
    <row r="22" spans="1:21" s="2" customFormat="1" ht="18.600000000000001" customHeight="1" x14ac:dyDescent="0.25">
      <c r="A22" s="3"/>
      <c r="B22" s="3"/>
      <c r="C22" s="3"/>
      <c r="D22" s="3"/>
      <c r="E22" s="3"/>
      <c r="F22" s="11"/>
      <c r="G22" s="7">
        <f>SUM(A22:F22)</f>
        <v>0</v>
      </c>
      <c r="H22" s="60"/>
      <c r="I22" s="60"/>
      <c r="J22" s="68"/>
      <c r="L22" s="3"/>
      <c r="M22" s="3"/>
      <c r="N22" s="3"/>
      <c r="O22" s="3"/>
      <c r="P22" s="3"/>
      <c r="Q22" s="11"/>
      <c r="R22" s="7">
        <f>SUM(L22:Q22)</f>
        <v>0</v>
      </c>
      <c r="S22" s="60"/>
      <c r="T22" s="60"/>
      <c r="U22" s="68"/>
    </row>
    <row r="23" spans="1:21" s="2" customFormat="1" ht="4.9000000000000004" customHeight="1" x14ac:dyDescent="0.25">
      <c r="A23" s="5"/>
      <c r="H23" s="60"/>
      <c r="I23" s="60"/>
      <c r="J23" s="68"/>
      <c r="L23" s="5"/>
      <c r="S23" s="60"/>
      <c r="T23" s="60"/>
      <c r="U23" s="68"/>
    </row>
    <row r="24" spans="1:21" s="2" customFormat="1" ht="18.600000000000001" customHeight="1" x14ac:dyDescent="0.25">
      <c r="A24" s="76" t="s">
        <v>19</v>
      </c>
      <c r="B24" s="77"/>
      <c r="C24" s="77"/>
      <c r="D24" s="77"/>
      <c r="E24" s="77"/>
      <c r="F24" s="78">
        <v>1031</v>
      </c>
      <c r="G24" s="79"/>
      <c r="H24" s="60"/>
      <c r="I24" s="60"/>
      <c r="J24" s="68"/>
      <c r="L24" s="76" t="s">
        <v>19</v>
      </c>
      <c r="M24" s="77"/>
      <c r="N24" s="77"/>
      <c r="O24" s="77"/>
      <c r="P24" s="77"/>
      <c r="Q24" s="84">
        <v>896</v>
      </c>
      <c r="R24" s="85"/>
      <c r="S24" s="60"/>
      <c r="T24" s="60"/>
      <c r="U24" s="68"/>
    </row>
    <row r="25" spans="1:21" s="2" customFormat="1" ht="4.9000000000000004" customHeight="1" x14ac:dyDescent="0.25">
      <c r="A25" s="5"/>
      <c r="H25" s="60"/>
      <c r="I25" s="60"/>
      <c r="J25" s="68"/>
      <c r="L25" s="5"/>
      <c r="S25" s="60"/>
      <c r="T25" s="60"/>
      <c r="U25" s="68"/>
    </row>
    <row r="26" spans="1:21" s="2" customFormat="1" ht="18.600000000000001" customHeight="1" x14ac:dyDescent="0.25">
      <c r="A26" s="76" t="s">
        <v>20</v>
      </c>
      <c r="B26" s="77"/>
      <c r="C26" s="77"/>
      <c r="D26" s="77"/>
      <c r="E26" s="77"/>
      <c r="F26" s="80">
        <f>F24*G22</f>
        <v>0</v>
      </c>
      <c r="G26" s="81"/>
      <c r="H26" s="60"/>
      <c r="I26" s="60"/>
      <c r="J26" s="68"/>
      <c r="L26" s="76" t="s">
        <v>20</v>
      </c>
      <c r="M26" s="77"/>
      <c r="N26" s="77"/>
      <c r="O26" s="77"/>
      <c r="P26" s="77"/>
      <c r="Q26" s="80">
        <f>Q24*R22</f>
        <v>0</v>
      </c>
      <c r="R26" s="81"/>
      <c r="S26" s="60"/>
      <c r="T26" s="60"/>
      <c r="U26" s="68"/>
    </row>
    <row r="27" spans="1:21" s="1" customFormat="1" ht="4.9000000000000004" customHeight="1" x14ac:dyDescent="0.3">
      <c r="A27" s="4"/>
      <c r="H27" s="60"/>
      <c r="I27" s="60"/>
      <c r="J27" s="68"/>
      <c r="L27" s="4"/>
      <c r="S27" s="60"/>
      <c r="T27" s="60"/>
      <c r="U27" s="68"/>
    </row>
    <row r="28" spans="1:21" s="1" customFormat="1" ht="11.1" customHeight="1" x14ac:dyDescent="0.3">
      <c r="A28" s="82"/>
      <c r="B28" s="83"/>
      <c r="C28" s="83"/>
      <c r="D28" s="83"/>
      <c r="E28" s="83"/>
      <c r="F28" s="83"/>
      <c r="G28" s="83"/>
      <c r="H28" s="83"/>
      <c r="I28" s="83"/>
      <c r="J28" s="83"/>
      <c r="L28" s="82"/>
      <c r="M28" s="83"/>
      <c r="N28" s="83"/>
      <c r="O28" s="83"/>
      <c r="P28" s="83"/>
      <c r="Q28" s="83"/>
      <c r="R28" s="83"/>
      <c r="S28" s="83"/>
      <c r="T28" s="83"/>
      <c r="U28" s="83"/>
    </row>
    <row r="29" spans="1:21" s="1" customFormat="1" ht="12.2" customHeight="1" x14ac:dyDescent="0.3"/>
    <row r="30" spans="1:21" s="2" customFormat="1" ht="24" customHeight="1" x14ac:dyDescent="0.25">
      <c r="A30" s="65" t="s">
        <v>5</v>
      </c>
      <c r="B30" s="65"/>
      <c r="C30" s="65"/>
      <c r="D30" s="65"/>
      <c r="E30" s="66" t="s">
        <v>206</v>
      </c>
      <c r="F30" s="66"/>
      <c r="G30" s="66"/>
      <c r="H30" s="67"/>
      <c r="I30" s="67"/>
      <c r="J30" s="67"/>
      <c r="L30" s="65" t="s">
        <v>5</v>
      </c>
      <c r="M30" s="65"/>
      <c r="N30" s="65"/>
      <c r="O30" s="65"/>
      <c r="P30" s="66" t="s">
        <v>207</v>
      </c>
      <c r="Q30" s="66"/>
      <c r="R30" s="66"/>
      <c r="S30" s="67"/>
      <c r="T30" s="67"/>
      <c r="U30" s="67"/>
    </row>
    <row r="31" spans="1:21" s="2" customFormat="1" ht="4.9000000000000004" customHeight="1" x14ac:dyDescent="0.25">
      <c r="A31" s="5"/>
      <c r="H31" s="60"/>
      <c r="I31" s="60"/>
      <c r="J31" s="68"/>
      <c r="L31" s="5"/>
      <c r="S31" s="60"/>
      <c r="T31" s="60"/>
      <c r="U31" s="68"/>
    </row>
    <row r="32" spans="1:21" s="2" customFormat="1" ht="18.600000000000001" customHeight="1" x14ac:dyDescent="0.25">
      <c r="A32" s="72" t="s">
        <v>8</v>
      </c>
      <c r="B32" s="72"/>
      <c r="C32" s="72"/>
      <c r="D32" s="72"/>
      <c r="E32" s="73" t="s">
        <v>9</v>
      </c>
      <c r="F32" s="73"/>
      <c r="G32" s="73"/>
      <c r="H32" s="60"/>
      <c r="I32" s="60"/>
      <c r="J32" s="68"/>
      <c r="L32" s="72" t="s">
        <v>8</v>
      </c>
      <c r="M32" s="72"/>
      <c r="N32" s="72"/>
      <c r="O32" s="72"/>
      <c r="P32" s="73" t="s">
        <v>9</v>
      </c>
      <c r="Q32" s="73"/>
      <c r="R32" s="73"/>
      <c r="S32" s="60"/>
      <c r="T32" s="60"/>
      <c r="U32" s="68"/>
    </row>
    <row r="33" spans="1:21" s="2" customFormat="1" ht="4.9000000000000004" customHeight="1" x14ac:dyDescent="0.25">
      <c r="A33" s="5"/>
      <c r="H33" s="60"/>
      <c r="I33" s="60"/>
      <c r="J33" s="68"/>
      <c r="L33" s="5"/>
      <c r="S33" s="60"/>
      <c r="T33" s="60"/>
      <c r="U33" s="68"/>
    </row>
    <row r="34" spans="1:21" s="2" customFormat="1" ht="18.600000000000001" customHeight="1" x14ac:dyDescent="0.25">
      <c r="A34" s="74" t="s">
        <v>11</v>
      </c>
      <c r="B34" s="75"/>
      <c r="C34" s="75"/>
      <c r="D34" s="73" t="s">
        <v>202</v>
      </c>
      <c r="E34" s="73"/>
      <c r="F34" s="73"/>
      <c r="G34" s="73"/>
      <c r="H34" s="60"/>
      <c r="I34" s="60"/>
      <c r="J34" s="68"/>
      <c r="L34" s="74" t="s">
        <v>11</v>
      </c>
      <c r="M34" s="75"/>
      <c r="N34" s="75"/>
      <c r="O34" s="73" t="s">
        <v>101</v>
      </c>
      <c r="P34" s="73"/>
      <c r="Q34" s="73"/>
      <c r="R34" s="73"/>
      <c r="S34" s="60"/>
      <c r="T34" s="60"/>
      <c r="U34" s="68"/>
    </row>
    <row r="35" spans="1:21" s="2" customFormat="1" ht="4.9000000000000004" customHeight="1" x14ac:dyDescent="0.25">
      <c r="A35" s="5"/>
      <c r="H35" s="60"/>
      <c r="I35" s="60"/>
      <c r="J35" s="68"/>
      <c r="L35" s="5"/>
      <c r="S35" s="60"/>
      <c r="T35" s="60"/>
      <c r="U35" s="68"/>
    </row>
    <row r="36" spans="1:21" s="2" customFormat="1" ht="18.600000000000001" customHeight="1" x14ac:dyDescent="0.25">
      <c r="A36" s="69" t="s">
        <v>208</v>
      </c>
      <c r="B36" s="70"/>
      <c r="C36" s="70"/>
      <c r="D36" s="70"/>
      <c r="E36" s="70"/>
      <c r="F36" s="70"/>
      <c r="G36" s="70"/>
      <c r="H36" s="60"/>
      <c r="I36" s="60"/>
      <c r="J36" s="68"/>
      <c r="L36" s="69" t="s">
        <v>102</v>
      </c>
      <c r="M36" s="70"/>
      <c r="N36" s="70"/>
      <c r="O36" s="70"/>
      <c r="P36" s="70"/>
      <c r="Q36" s="70"/>
      <c r="R36" s="70"/>
      <c r="S36" s="60"/>
      <c r="T36" s="60"/>
      <c r="U36" s="68"/>
    </row>
    <row r="37" spans="1:21" s="2" customFormat="1" ht="4.9000000000000004" customHeight="1" x14ac:dyDescent="0.25">
      <c r="A37" s="5"/>
      <c r="H37" s="60"/>
      <c r="I37" s="60"/>
      <c r="J37" s="68"/>
      <c r="L37" s="5"/>
      <c r="S37" s="60"/>
      <c r="T37" s="60"/>
      <c r="U37" s="68"/>
    </row>
    <row r="38" spans="1:21" s="2" customFormat="1" ht="18.600000000000001" customHeight="1" x14ac:dyDescent="0.25">
      <c r="A38" s="71" t="s">
        <v>16</v>
      </c>
      <c r="B38" s="71"/>
      <c r="C38" s="71"/>
      <c r="D38" s="71"/>
      <c r="E38" s="71"/>
      <c r="F38" s="71"/>
      <c r="G38" s="71"/>
      <c r="H38" s="60"/>
      <c r="I38" s="60"/>
      <c r="J38" s="68"/>
      <c r="L38" s="71" t="s">
        <v>16</v>
      </c>
      <c r="M38" s="71"/>
      <c r="N38" s="71"/>
      <c r="O38" s="71"/>
      <c r="P38" s="71"/>
      <c r="Q38" s="71"/>
      <c r="R38" s="71"/>
      <c r="S38" s="60"/>
      <c r="T38" s="60"/>
      <c r="U38" s="68"/>
    </row>
    <row r="39" spans="1:21" s="2" customFormat="1" ht="4.9000000000000004" customHeight="1" x14ac:dyDescent="0.25">
      <c r="A39" s="5"/>
      <c r="H39" s="60"/>
      <c r="I39" s="60"/>
      <c r="J39" s="68"/>
      <c r="L39" s="5"/>
      <c r="S39" s="60"/>
      <c r="T39" s="60"/>
      <c r="U39" s="68"/>
    </row>
    <row r="40" spans="1:21" s="2" customFormat="1" ht="18.600000000000001" customHeight="1" x14ac:dyDescent="0.25">
      <c r="A40" s="6">
        <v>84</v>
      </c>
      <c r="B40" s="6">
        <v>88</v>
      </c>
      <c r="C40" s="6">
        <v>92</v>
      </c>
      <c r="D40" s="6">
        <v>96</v>
      </c>
      <c r="E40" s="6">
        <v>100</v>
      </c>
      <c r="F40" s="7"/>
      <c r="G40" s="7" t="s">
        <v>17</v>
      </c>
      <c r="H40" s="60"/>
      <c r="I40" s="60"/>
      <c r="J40" s="68"/>
      <c r="L40" s="6">
        <v>84</v>
      </c>
      <c r="M40" s="6">
        <v>88</v>
      </c>
      <c r="N40" s="6">
        <v>92</v>
      </c>
      <c r="O40" s="6">
        <v>96</v>
      </c>
      <c r="P40" s="6">
        <v>100</v>
      </c>
      <c r="Q40" s="7"/>
      <c r="R40" s="7" t="s">
        <v>17</v>
      </c>
      <c r="S40" s="60"/>
      <c r="T40" s="60"/>
      <c r="U40" s="68"/>
    </row>
    <row r="41" spans="1:21" s="2" customFormat="1" ht="18.600000000000001" customHeight="1" x14ac:dyDescent="0.25">
      <c r="A41" s="8">
        <v>111</v>
      </c>
      <c r="B41" s="9">
        <v>131</v>
      </c>
      <c r="C41" s="9">
        <v>165</v>
      </c>
      <c r="D41" s="9">
        <v>151</v>
      </c>
      <c r="E41" s="9">
        <v>138</v>
      </c>
      <c r="F41" s="10"/>
      <c r="G41" s="10" t="s">
        <v>18</v>
      </c>
      <c r="H41" s="60"/>
      <c r="I41" s="60"/>
      <c r="J41" s="68"/>
      <c r="L41" s="8">
        <v>3</v>
      </c>
      <c r="M41" s="9">
        <v>19</v>
      </c>
      <c r="N41" s="9">
        <v>14</v>
      </c>
      <c r="O41" s="9">
        <v>3</v>
      </c>
      <c r="P41" s="10"/>
      <c r="Q41" s="10"/>
      <c r="R41" s="10" t="s">
        <v>18</v>
      </c>
      <c r="S41" s="60"/>
      <c r="T41" s="60"/>
      <c r="U41" s="68"/>
    </row>
    <row r="42" spans="1:21" s="2" customFormat="1" ht="18.600000000000001" customHeight="1" x14ac:dyDescent="0.25">
      <c r="A42" s="3"/>
      <c r="B42" s="3"/>
      <c r="C42" s="3"/>
      <c r="D42" s="3"/>
      <c r="E42" s="3"/>
      <c r="F42" s="11"/>
      <c r="G42" s="7">
        <f>SUM(A42:F42)</f>
        <v>0</v>
      </c>
      <c r="H42" s="60"/>
      <c r="I42" s="60"/>
      <c r="J42" s="68"/>
      <c r="L42" s="3"/>
      <c r="M42" s="3"/>
      <c r="N42" s="3"/>
      <c r="O42" s="3"/>
      <c r="P42" s="3"/>
      <c r="Q42" s="11"/>
      <c r="R42" s="7">
        <f>SUM(L42:Q42)</f>
        <v>0</v>
      </c>
      <c r="S42" s="60"/>
      <c r="T42" s="60"/>
      <c r="U42" s="68"/>
    </row>
    <row r="43" spans="1:21" s="2" customFormat="1" ht="4.9000000000000004" customHeight="1" x14ac:dyDescent="0.25">
      <c r="A43" s="5"/>
      <c r="H43" s="60"/>
      <c r="I43" s="60"/>
      <c r="J43" s="68"/>
      <c r="L43" s="5"/>
      <c r="S43" s="60"/>
      <c r="T43" s="60"/>
      <c r="U43" s="68"/>
    </row>
    <row r="44" spans="1:21" s="2" customFormat="1" ht="18.600000000000001" customHeight="1" x14ac:dyDescent="0.25">
      <c r="A44" s="76" t="s">
        <v>19</v>
      </c>
      <c r="B44" s="77"/>
      <c r="C44" s="77"/>
      <c r="D44" s="77"/>
      <c r="E44" s="77"/>
      <c r="F44" s="78">
        <v>1121</v>
      </c>
      <c r="G44" s="79"/>
      <c r="H44" s="60"/>
      <c r="I44" s="60"/>
      <c r="J44" s="68"/>
      <c r="L44" s="76" t="s">
        <v>19</v>
      </c>
      <c r="M44" s="77"/>
      <c r="N44" s="77"/>
      <c r="O44" s="77"/>
      <c r="P44" s="77"/>
      <c r="Q44" s="78">
        <v>1166</v>
      </c>
      <c r="R44" s="79"/>
      <c r="S44" s="60"/>
      <c r="T44" s="60"/>
      <c r="U44" s="68"/>
    </row>
    <row r="45" spans="1:21" s="2" customFormat="1" ht="4.9000000000000004" customHeight="1" x14ac:dyDescent="0.25">
      <c r="A45" s="5"/>
      <c r="H45" s="60"/>
      <c r="I45" s="60"/>
      <c r="J45" s="68"/>
      <c r="L45" s="5"/>
      <c r="S45" s="60"/>
      <c r="T45" s="60"/>
      <c r="U45" s="68"/>
    </row>
    <row r="46" spans="1:21" s="2" customFormat="1" ht="18.600000000000001" customHeight="1" x14ac:dyDescent="0.25">
      <c r="A46" s="76" t="s">
        <v>20</v>
      </c>
      <c r="B46" s="77"/>
      <c r="C46" s="77"/>
      <c r="D46" s="77"/>
      <c r="E46" s="77"/>
      <c r="F46" s="80">
        <f>F44*G42</f>
        <v>0</v>
      </c>
      <c r="G46" s="81"/>
      <c r="H46" s="60"/>
      <c r="I46" s="60"/>
      <c r="J46" s="68"/>
      <c r="L46" s="76" t="s">
        <v>20</v>
      </c>
      <c r="M46" s="77"/>
      <c r="N46" s="77"/>
      <c r="O46" s="77"/>
      <c r="P46" s="77"/>
      <c r="Q46" s="80">
        <f>Q44*R42</f>
        <v>0</v>
      </c>
      <c r="R46" s="81"/>
      <c r="S46" s="60"/>
      <c r="T46" s="60"/>
      <c r="U46" s="68"/>
    </row>
    <row r="47" spans="1:21" s="1" customFormat="1" ht="4.9000000000000004" customHeight="1" x14ac:dyDescent="0.3">
      <c r="A47" s="4"/>
      <c r="H47" s="60"/>
      <c r="I47" s="60"/>
      <c r="J47" s="68"/>
      <c r="L47" s="4"/>
      <c r="S47" s="60"/>
      <c r="T47" s="60"/>
      <c r="U47" s="68"/>
    </row>
    <row r="48" spans="1:21" s="1" customFormat="1" ht="11.1" customHeight="1" x14ac:dyDescent="0.3">
      <c r="A48" s="82"/>
      <c r="B48" s="83"/>
      <c r="C48" s="83"/>
      <c r="D48" s="83"/>
      <c r="E48" s="83"/>
      <c r="F48" s="83"/>
      <c r="G48" s="83"/>
      <c r="H48" s="83"/>
      <c r="I48" s="83"/>
      <c r="J48" s="83"/>
      <c r="L48" s="82"/>
      <c r="M48" s="83"/>
      <c r="N48" s="83"/>
      <c r="O48" s="83"/>
      <c r="P48" s="83"/>
      <c r="Q48" s="83"/>
      <c r="R48" s="83"/>
      <c r="S48" s="83"/>
      <c r="T48" s="83"/>
      <c r="U48" s="83"/>
    </row>
    <row r="49" spans="1:21" s="1" customFormat="1" ht="12.2" customHeight="1" x14ac:dyDescent="0.3"/>
    <row r="50" spans="1:21" s="2" customFormat="1" ht="24" customHeight="1" x14ac:dyDescent="0.25">
      <c r="A50" s="65" t="s">
        <v>5</v>
      </c>
      <c r="B50" s="65"/>
      <c r="C50" s="65"/>
      <c r="D50" s="65"/>
      <c r="E50" s="66" t="s">
        <v>209</v>
      </c>
      <c r="F50" s="66"/>
      <c r="G50" s="66"/>
      <c r="H50" s="67"/>
      <c r="I50" s="67"/>
      <c r="J50" s="67"/>
      <c r="L50" s="65" t="s">
        <v>5</v>
      </c>
      <c r="M50" s="65"/>
      <c r="N50" s="65"/>
      <c r="O50" s="65"/>
      <c r="P50" s="66" t="s">
        <v>209</v>
      </c>
      <c r="Q50" s="66"/>
      <c r="R50" s="66"/>
      <c r="S50" s="67"/>
      <c r="T50" s="67"/>
      <c r="U50" s="67"/>
    </row>
    <row r="51" spans="1:21" s="2" customFormat="1" ht="4.9000000000000004" customHeight="1" x14ac:dyDescent="0.25">
      <c r="A51" s="5"/>
      <c r="H51" s="60"/>
      <c r="I51" s="60"/>
      <c r="J51" s="68"/>
      <c r="L51" s="5"/>
      <c r="S51" s="60"/>
      <c r="T51" s="60"/>
      <c r="U51" s="68"/>
    </row>
    <row r="52" spans="1:21" s="2" customFormat="1" ht="18.600000000000001" customHeight="1" x14ac:dyDescent="0.25">
      <c r="A52" s="72" t="s">
        <v>8</v>
      </c>
      <c r="B52" s="72"/>
      <c r="C52" s="72"/>
      <c r="D52" s="72"/>
      <c r="E52" s="73" t="s">
        <v>9</v>
      </c>
      <c r="F52" s="73"/>
      <c r="G52" s="73"/>
      <c r="H52" s="60"/>
      <c r="I52" s="60"/>
      <c r="J52" s="68"/>
      <c r="L52" s="72" t="s">
        <v>8</v>
      </c>
      <c r="M52" s="72"/>
      <c r="N52" s="72"/>
      <c r="O52" s="72"/>
      <c r="P52" s="73" t="s">
        <v>9</v>
      </c>
      <c r="Q52" s="73"/>
      <c r="R52" s="73"/>
      <c r="S52" s="60"/>
      <c r="T52" s="60"/>
      <c r="U52" s="68"/>
    </row>
    <row r="53" spans="1:21" s="2" customFormat="1" ht="4.9000000000000004" customHeight="1" x14ac:dyDescent="0.25">
      <c r="A53" s="5"/>
      <c r="H53" s="60"/>
      <c r="I53" s="60"/>
      <c r="J53" s="68"/>
      <c r="L53" s="5"/>
      <c r="S53" s="60"/>
      <c r="T53" s="60"/>
      <c r="U53" s="68"/>
    </row>
    <row r="54" spans="1:21" s="2" customFormat="1" ht="18.600000000000001" customHeight="1" x14ac:dyDescent="0.25">
      <c r="A54" s="74" t="s">
        <v>11</v>
      </c>
      <c r="B54" s="75"/>
      <c r="C54" s="75"/>
      <c r="D54" s="73" t="s">
        <v>75</v>
      </c>
      <c r="E54" s="73"/>
      <c r="F54" s="73"/>
      <c r="G54" s="73"/>
      <c r="H54" s="60"/>
      <c r="I54" s="60"/>
      <c r="J54" s="68"/>
      <c r="L54" s="74" t="s">
        <v>11</v>
      </c>
      <c r="M54" s="75"/>
      <c r="N54" s="75"/>
      <c r="O54" s="73" t="s">
        <v>70</v>
      </c>
      <c r="P54" s="73"/>
      <c r="Q54" s="73"/>
      <c r="R54" s="73"/>
      <c r="S54" s="60"/>
      <c r="T54" s="60"/>
      <c r="U54" s="68"/>
    </row>
    <row r="55" spans="1:21" s="2" customFormat="1" ht="4.9000000000000004" customHeight="1" x14ac:dyDescent="0.25">
      <c r="A55" s="5"/>
      <c r="H55" s="60"/>
      <c r="I55" s="60"/>
      <c r="J55" s="68"/>
      <c r="L55" s="5"/>
      <c r="S55" s="60"/>
      <c r="T55" s="60"/>
      <c r="U55" s="68"/>
    </row>
    <row r="56" spans="1:21" s="2" customFormat="1" ht="18.600000000000001" customHeight="1" x14ac:dyDescent="0.25">
      <c r="A56" s="69" t="s">
        <v>15</v>
      </c>
      <c r="B56" s="70"/>
      <c r="C56" s="70"/>
      <c r="D56" s="70"/>
      <c r="E56" s="70"/>
      <c r="F56" s="70"/>
      <c r="G56" s="70"/>
      <c r="H56" s="60"/>
      <c r="I56" s="60"/>
      <c r="J56" s="68"/>
      <c r="L56" s="69" t="s">
        <v>15</v>
      </c>
      <c r="M56" s="70"/>
      <c r="N56" s="70"/>
      <c r="O56" s="70"/>
      <c r="P56" s="70"/>
      <c r="Q56" s="70"/>
      <c r="R56" s="70"/>
      <c r="S56" s="60"/>
      <c r="T56" s="60"/>
      <c r="U56" s="68"/>
    </row>
    <row r="57" spans="1:21" s="2" customFormat="1" ht="4.9000000000000004" customHeight="1" x14ac:dyDescent="0.25">
      <c r="A57" s="5"/>
      <c r="H57" s="60"/>
      <c r="I57" s="60"/>
      <c r="J57" s="68"/>
      <c r="L57" s="5"/>
      <c r="S57" s="60"/>
      <c r="T57" s="60"/>
      <c r="U57" s="68"/>
    </row>
    <row r="58" spans="1:21" s="2" customFormat="1" ht="18.600000000000001" customHeight="1" x14ac:dyDescent="0.25">
      <c r="A58" s="71" t="s">
        <v>16</v>
      </c>
      <c r="B58" s="71"/>
      <c r="C58" s="71"/>
      <c r="D58" s="71"/>
      <c r="E58" s="71"/>
      <c r="F58" s="71"/>
      <c r="G58" s="71"/>
      <c r="H58" s="60"/>
      <c r="I58" s="60"/>
      <c r="J58" s="68"/>
      <c r="L58" s="71" t="s">
        <v>16</v>
      </c>
      <c r="M58" s="71"/>
      <c r="N58" s="71"/>
      <c r="O58" s="71"/>
      <c r="P58" s="71"/>
      <c r="Q58" s="71"/>
      <c r="R58" s="71"/>
      <c r="S58" s="60"/>
      <c r="T58" s="60"/>
      <c r="U58" s="68"/>
    </row>
    <row r="59" spans="1:21" s="2" customFormat="1" ht="4.9000000000000004" customHeight="1" x14ac:dyDescent="0.25">
      <c r="A59" s="5"/>
      <c r="H59" s="60"/>
      <c r="I59" s="60"/>
      <c r="J59" s="68"/>
      <c r="L59" s="5"/>
      <c r="S59" s="60"/>
      <c r="T59" s="60"/>
      <c r="U59" s="68"/>
    </row>
    <row r="60" spans="1:21" s="2" customFormat="1" ht="18.600000000000001" customHeight="1" x14ac:dyDescent="0.25">
      <c r="A60" s="6">
        <v>84</v>
      </c>
      <c r="B60" s="6">
        <v>88</v>
      </c>
      <c r="C60" s="6">
        <v>92</v>
      </c>
      <c r="D60" s="6">
        <v>96</v>
      </c>
      <c r="E60" s="6">
        <v>100</v>
      </c>
      <c r="F60" s="7"/>
      <c r="G60" s="7" t="s">
        <v>17</v>
      </c>
      <c r="H60" s="60"/>
      <c r="I60" s="60"/>
      <c r="J60" s="68"/>
      <c r="L60" s="6">
        <v>84</v>
      </c>
      <c r="M60" s="6">
        <v>88</v>
      </c>
      <c r="N60" s="6">
        <v>92</v>
      </c>
      <c r="O60" s="6">
        <v>96</v>
      </c>
      <c r="P60" s="6">
        <v>100</v>
      </c>
      <c r="Q60" s="7"/>
      <c r="R60" s="7" t="s">
        <v>17</v>
      </c>
      <c r="S60" s="60"/>
      <c r="T60" s="60"/>
      <c r="U60" s="68"/>
    </row>
    <row r="61" spans="1:21" s="2" customFormat="1" ht="18.600000000000001" customHeight="1" x14ac:dyDescent="0.25">
      <c r="A61" s="12"/>
      <c r="B61" s="9">
        <v>11</v>
      </c>
      <c r="C61" s="9">
        <v>22</v>
      </c>
      <c r="D61" s="9">
        <v>7</v>
      </c>
      <c r="E61" s="9">
        <v>4</v>
      </c>
      <c r="F61" s="10"/>
      <c r="G61" s="10" t="s">
        <v>18</v>
      </c>
      <c r="H61" s="60"/>
      <c r="I61" s="60"/>
      <c r="J61" s="68"/>
      <c r="L61" s="8">
        <v>92</v>
      </c>
      <c r="M61" s="9">
        <v>116</v>
      </c>
      <c r="N61" s="9">
        <v>105</v>
      </c>
      <c r="O61" s="9">
        <v>55</v>
      </c>
      <c r="P61" s="9">
        <v>37</v>
      </c>
      <c r="Q61" s="10"/>
      <c r="R61" s="10" t="s">
        <v>18</v>
      </c>
      <c r="S61" s="60"/>
      <c r="T61" s="60"/>
      <c r="U61" s="68"/>
    </row>
    <row r="62" spans="1:21" s="2" customFormat="1" ht="18.600000000000001" customHeight="1" x14ac:dyDescent="0.25">
      <c r="A62" s="3"/>
      <c r="B62" s="3"/>
      <c r="C62" s="3"/>
      <c r="D62" s="3"/>
      <c r="E62" s="3"/>
      <c r="F62" s="11"/>
      <c r="G62" s="7">
        <f>SUM(A62:F62)</f>
        <v>0</v>
      </c>
      <c r="H62" s="60"/>
      <c r="I62" s="60"/>
      <c r="J62" s="68"/>
      <c r="L62" s="3"/>
      <c r="M62" s="3"/>
      <c r="N62" s="3"/>
      <c r="O62" s="3"/>
      <c r="P62" s="3"/>
      <c r="Q62" s="11"/>
      <c r="R62" s="7">
        <f>SUM(L62:Q62)</f>
        <v>0</v>
      </c>
      <c r="S62" s="60"/>
      <c r="T62" s="60"/>
      <c r="U62" s="68"/>
    </row>
    <row r="63" spans="1:21" s="2" customFormat="1" ht="4.9000000000000004" customHeight="1" x14ac:dyDescent="0.25">
      <c r="A63" s="5"/>
      <c r="H63" s="60"/>
      <c r="I63" s="60"/>
      <c r="J63" s="68"/>
      <c r="L63" s="5"/>
      <c r="S63" s="60"/>
      <c r="T63" s="60"/>
      <c r="U63" s="68"/>
    </row>
    <row r="64" spans="1:21" s="2" customFormat="1" ht="18.600000000000001" customHeight="1" x14ac:dyDescent="0.25">
      <c r="A64" s="76" t="s">
        <v>19</v>
      </c>
      <c r="B64" s="77"/>
      <c r="C64" s="77"/>
      <c r="D64" s="77"/>
      <c r="E64" s="77"/>
      <c r="F64" s="78">
        <v>1751</v>
      </c>
      <c r="G64" s="79"/>
      <c r="H64" s="60"/>
      <c r="I64" s="60"/>
      <c r="J64" s="68"/>
      <c r="L64" s="76" t="s">
        <v>19</v>
      </c>
      <c r="M64" s="77"/>
      <c r="N64" s="77"/>
      <c r="O64" s="77"/>
      <c r="P64" s="77"/>
      <c r="Q64" s="78">
        <v>1751</v>
      </c>
      <c r="R64" s="79"/>
      <c r="S64" s="60"/>
      <c r="T64" s="60"/>
      <c r="U64" s="68"/>
    </row>
    <row r="65" spans="1:21" s="2" customFormat="1" ht="4.9000000000000004" customHeight="1" x14ac:dyDescent="0.25">
      <c r="A65" s="5"/>
      <c r="H65" s="60"/>
      <c r="I65" s="60"/>
      <c r="J65" s="68"/>
      <c r="L65" s="5"/>
      <c r="S65" s="60"/>
      <c r="T65" s="60"/>
      <c r="U65" s="68"/>
    </row>
    <row r="66" spans="1:21" s="2" customFormat="1" ht="18.600000000000001" customHeight="1" x14ac:dyDescent="0.25">
      <c r="A66" s="76" t="s">
        <v>20</v>
      </c>
      <c r="B66" s="77"/>
      <c r="C66" s="77"/>
      <c r="D66" s="77"/>
      <c r="E66" s="77"/>
      <c r="F66" s="80">
        <f>F64*G62</f>
        <v>0</v>
      </c>
      <c r="G66" s="81"/>
      <c r="H66" s="60"/>
      <c r="I66" s="60"/>
      <c r="J66" s="68"/>
      <c r="L66" s="76" t="s">
        <v>20</v>
      </c>
      <c r="M66" s="77"/>
      <c r="N66" s="77"/>
      <c r="O66" s="77"/>
      <c r="P66" s="77"/>
      <c r="Q66" s="80">
        <f>Q64*R62</f>
        <v>0</v>
      </c>
      <c r="R66" s="81"/>
      <c r="S66" s="60"/>
      <c r="T66" s="60"/>
      <c r="U66" s="68"/>
    </row>
    <row r="67" spans="1:21" s="1" customFormat="1" ht="4.9000000000000004" customHeight="1" x14ac:dyDescent="0.3">
      <c r="A67" s="4"/>
      <c r="H67" s="60"/>
      <c r="I67" s="60"/>
      <c r="J67" s="68"/>
      <c r="L67" s="4"/>
      <c r="S67" s="60"/>
      <c r="T67" s="60"/>
      <c r="U67" s="68"/>
    </row>
    <row r="68" spans="1:21" s="1" customFormat="1" ht="11.1" customHeight="1" x14ac:dyDescent="0.3">
      <c r="A68" s="82"/>
      <c r="B68" s="83"/>
      <c r="C68" s="83"/>
      <c r="D68" s="83"/>
      <c r="E68" s="83"/>
      <c r="F68" s="83"/>
      <c r="G68" s="83"/>
      <c r="H68" s="83"/>
      <c r="I68" s="83"/>
      <c r="J68" s="83"/>
      <c r="L68" s="82"/>
      <c r="M68" s="83"/>
      <c r="N68" s="83"/>
      <c r="O68" s="83"/>
      <c r="P68" s="83"/>
      <c r="Q68" s="83"/>
      <c r="R68" s="83"/>
      <c r="S68" s="83"/>
      <c r="T68" s="83"/>
      <c r="U68" s="83"/>
    </row>
    <row r="69" spans="1:21" s="1" customFormat="1" ht="12.2" customHeight="1" x14ac:dyDescent="0.3"/>
    <row r="70" spans="1:21" s="2" customFormat="1" ht="24" customHeight="1" x14ac:dyDescent="0.25">
      <c r="A70" s="65" t="s">
        <v>5</v>
      </c>
      <c r="B70" s="65"/>
      <c r="C70" s="65"/>
      <c r="D70" s="65"/>
      <c r="E70" s="66" t="s">
        <v>210</v>
      </c>
      <c r="F70" s="66"/>
      <c r="G70" s="66"/>
      <c r="H70" s="67"/>
      <c r="I70" s="67"/>
      <c r="J70" s="67"/>
      <c r="L70" s="65" t="s">
        <v>5</v>
      </c>
      <c r="M70" s="65"/>
      <c r="N70" s="65"/>
      <c r="O70" s="65"/>
      <c r="P70" s="66" t="s">
        <v>210</v>
      </c>
      <c r="Q70" s="66"/>
      <c r="R70" s="66"/>
      <c r="S70" s="67"/>
      <c r="T70" s="67"/>
      <c r="U70" s="67"/>
    </row>
    <row r="71" spans="1:21" s="2" customFormat="1" ht="4.9000000000000004" customHeight="1" x14ac:dyDescent="0.25">
      <c r="A71" s="5"/>
      <c r="H71" s="60"/>
      <c r="I71" s="60"/>
      <c r="J71" s="68"/>
      <c r="L71" s="5"/>
      <c r="S71" s="60"/>
      <c r="T71" s="60"/>
      <c r="U71" s="68"/>
    </row>
    <row r="72" spans="1:21" s="2" customFormat="1" ht="18.600000000000001" customHeight="1" x14ac:dyDescent="0.25">
      <c r="A72" s="72" t="s">
        <v>8</v>
      </c>
      <c r="B72" s="72"/>
      <c r="C72" s="72"/>
      <c r="D72" s="72"/>
      <c r="E72" s="73" t="s">
        <v>9</v>
      </c>
      <c r="F72" s="73"/>
      <c r="G72" s="73"/>
      <c r="H72" s="60"/>
      <c r="I72" s="60"/>
      <c r="J72" s="68"/>
      <c r="L72" s="72" t="s">
        <v>8</v>
      </c>
      <c r="M72" s="72"/>
      <c r="N72" s="72"/>
      <c r="O72" s="72"/>
      <c r="P72" s="73" t="s">
        <v>9</v>
      </c>
      <c r="Q72" s="73"/>
      <c r="R72" s="73"/>
      <c r="S72" s="60"/>
      <c r="T72" s="60"/>
      <c r="U72" s="68"/>
    </row>
    <row r="73" spans="1:21" s="2" customFormat="1" ht="4.9000000000000004" customHeight="1" x14ac:dyDescent="0.25">
      <c r="A73" s="5"/>
      <c r="H73" s="60"/>
      <c r="I73" s="60"/>
      <c r="J73" s="68"/>
      <c r="L73" s="5"/>
      <c r="S73" s="60"/>
      <c r="T73" s="60"/>
      <c r="U73" s="68"/>
    </row>
    <row r="74" spans="1:21" s="2" customFormat="1" ht="18.600000000000001" customHeight="1" x14ac:dyDescent="0.25">
      <c r="A74" s="74" t="s">
        <v>11</v>
      </c>
      <c r="B74" s="75"/>
      <c r="C74" s="75"/>
      <c r="D74" s="73" t="s">
        <v>75</v>
      </c>
      <c r="E74" s="73"/>
      <c r="F74" s="73"/>
      <c r="G74" s="73"/>
      <c r="H74" s="60"/>
      <c r="I74" s="60"/>
      <c r="J74" s="68"/>
      <c r="L74" s="74" t="s">
        <v>11</v>
      </c>
      <c r="M74" s="75"/>
      <c r="N74" s="75"/>
      <c r="O74" s="73" t="s">
        <v>101</v>
      </c>
      <c r="P74" s="73"/>
      <c r="Q74" s="73"/>
      <c r="R74" s="73"/>
      <c r="S74" s="60"/>
      <c r="T74" s="60"/>
      <c r="U74" s="68"/>
    </row>
    <row r="75" spans="1:21" s="2" customFormat="1" ht="4.9000000000000004" customHeight="1" x14ac:dyDescent="0.25">
      <c r="A75" s="5"/>
      <c r="H75" s="60"/>
      <c r="I75" s="60"/>
      <c r="J75" s="68"/>
      <c r="L75" s="5"/>
      <c r="S75" s="60"/>
      <c r="T75" s="60"/>
      <c r="U75" s="68"/>
    </row>
    <row r="76" spans="1:21" s="2" customFormat="1" ht="18.600000000000001" customHeight="1" x14ac:dyDescent="0.25">
      <c r="A76" s="69" t="s">
        <v>211</v>
      </c>
      <c r="B76" s="70"/>
      <c r="C76" s="70"/>
      <c r="D76" s="70"/>
      <c r="E76" s="70"/>
      <c r="F76" s="70"/>
      <c r="G76" s="70"/>
      <c r="H76" s="60"/>
      <c r="I76" s="60"/>
      <c r="J76" s="68"/>
      <c r="L76" s="69" t="s">
        <v>211</v>
      </c>
      <c r="M76" s="70"/>
      <c r="N76" s="70"/>
      <c r="O76" s="70"/>
      <c r="P76" s="70"/>
      <c r="Q76" s="70"/>
      <c r="R76" s="70"/>
      <c r="S76" s="60"/>
      <c r="T76" s="60"/>
      <c r="U76" s="68"/>
    </row>
    <row r="77" spans="1:21" s="2" customFormat="1" ht="4.9000000000000004" customHeight="1" x14ac:dyDescent="0.25">
      <c r="A77" s="5"/>
      <c r="H77" s="60"/>
      <c r="I77" s="60"/>
      <c r="J77" s="68"/>
      <c r="L77" s="5"/>
      <c r="S77" s="60"/>
      <c r="T77" s="60"/>
      <c r="U77" s="68"/>
    </row>
    <row r="78" spans="1:21" s="2" customFormat="1" ht="18.600000000000001" customHeight="1" x14ac:dyDescent="0.25">
      <c r="A78" s="71" t="s">
        <v>16</v>
      </c>
      <c r="B78" s="71"/>
      <c r="C78" s="71"/>
      <c r="D78" s="71"/>
      <c r="E78" s="71"/>
      <c r="F78" s="71"/>
      <c r="G78" s="71"/>
      <c r="H78" s="60"/>
      <c r="I78" s="60"/>
      <c r="J78" s="68"/>
      <c r="L78" s="71" t="s">
        <v>16</v>
      </c>
      <c r="M78" s="71"/>
      <c r="N78" s="71"/>
      <c r="O78" s="71"/>
      <c r="P78" s="71"/>
      <c r="Q78" s="71"/>
      <c r="R78" s="71"/>
      <c r="S78" s="60"/>
      <c r="T78" s="60"/>
      <c r="U78" s="68"/>
    </row>
    <row r="79" spans="1:21" s="2" customFormat="1" ht="4.9000000000000004" customHeight="1" x14ac:dyDescent="0.25">
      <c r="A79" s="5"/>
      <c r="H79" s="60"/>
      <c r="I79" s="60"/>
      <c r="J79" s="68"/>
      <c r="L79" s="5"/>
      <c r="S79" s="60"/>
      <c r="T79" s="60"/>
      <c r="U79" s="68"/>
    </row>
    <row r="80" spans="1:21" s="2" customFormat="1" ht="18.600000000000001" customHeight="1" x14ac:dyDescent="0.25">
      <c r="A80" s="6">
        <v>84</v>
      </c>
      <c r="B80" s="6">
        <v>88</v>
      </c>
      <c r="C80" s="6">
        <v>92</v>
      </c>
      <c r="D80" s="6">
        <v>96</v>
      </c>
      <c r="E80" s="6">
        <v>100</v>
      </c>
      <c r="F80" s="7"/>
      <c r="G80" s="7" t="s">
        <v>17</v>
      </c>
      <c r="H80" s="60"/>
      <c r="I80" s="60"/>
      <c r="J80" s="68"/>
      <c r="L80" s="6">
        <v>84</v>
      </c>
      <c r="M80" s="6">
        <v>88</v>
      </c>
      <c r="N80" s="6">
        <v>92</v>
      </c>
      <c r="O80" s="6">
        <v>96</v>
      </c>
      <c r="P80" s="6">
        <v>100</v>
      </c>
      <c r="Q80" s="7"/>
      <c r="R80" s="7" t="s">
        <v>17</v>
      </c>
      <c r="S80" s="60"/>
      <c r="T80" s="60"/>
      <c r="U80" s="68"/>
    </row>
    <row r="81" spans="1:21" s="2" customFormat="1" ht="18.600000000000001" customHeight="1" x14ac:dyDescent="0.25">
      <c r="A81" s="12"/>
      <c r="B81" s="9">
        <v>38</v>
      </c>
      <c r="C81" s="9">
        <v>150</v>
      </c>
      <c r="D81" s="9">
        <v>148</v>
      </c>
      <c r="E81" s="9">
        <v>116</v>
      </c>
      <c r="F81" s="10"/>
      <c r="G81" s="10" t="s">
        <v>18</v>
      </c>
      <c r="H81" s="60"/>
      <c r="I81" s="60"/>
      <c r="J81" s="68"/>
      <c r="L81" s="12"/>
      <c r="M81" s="9">
        <v>48</v>
      </c>
      <c r="N81" s="9">
        <v>122</v>
      </c>
      <c r="O81" s="9">
        <v>141</v>
      </c>
      <c r="P81" s="9">
        <v>133</v>
      </c>
      <c r="Q81" s="10"/>
      <c r="R81" s="10" t="s">
        <v>18</v>
      </c>
      <c r="S81" s="60"/>
      <c r="T81" s="60"/>
      <c r="U81" s="68"/>
    </row>
    <row r="82" spans="1:21" s="2" customFormat="1" ht="18.600000000000001" customHeight="1" x14ac:dyDescent="0.25">
      <c r="A82" s="3"/>
      <c r="B82" s="3"/>
      <c r="C82" s="3"/>
      <c r="D82" s="3"/>
      <c r="E82" s="3"/>
      <c r="F82" s="11"/>
      <c r="G82" s="7">
        <f>SUM(A82:F82)</f>
        <v>0</v>
      </c>
      <c r="H82" s="60"/>
      <c r="I82" s="60"/>
      <c r="J82" s="68"/>
      <c r="L82" s="3"/>
      <c r="M82" s="3"/>
      <c r="N82" s="3"/>
      <c r="O82" s="3"/>
      <c r="P82" s="3"/>
      <c r="Q82" s="11"/>
      <c r="R82" s="7">
        <f>SUM(L82:Q82)</f>
        <v>0</v>
      </c>
      <c r="S82" s="60"/>
      <c r="T82" s="60"/>
      <c r="U82" s="68"/>
    </row>
    <row r="83" spans="1:21" s="2" customFormat="1" ht="4.9000000000000004" customHeight="1" x14ac:dyDescent="0.25">
      <c r="A83" s="5"/>
      <c r="H83" s="60"/>
      <c r="I83" s="60"/>
      <c r="J83" s="68"/>
      <c r="L83" s="5"/>
      <c r="S83" s="60"/>
      <c r="T83" s="60"/>
      <c r="U83" s="68"/>
    </row>
    <row r="84" spans="1:21" s="2" customFormat="1" ht="18.600000000000001" customHeight="1" x14ac:dyDescent="0.25">
      <c r="A84" s="76" t="s">
        <v>19</v>
      </c>
      <c r="B84" s="77"/>
      <c r="C84" s="77"/>
      <c r="D84" s="77"/>
      <c r="E84" s="77"/>
      <c r="F84" s="78">
        <v>1796</v>
      </c>
      <c r="G84" s="79"/>
      <c r="H84" s="60"/>
      <c r="I84" s="60"/>
      <c r="J84" s="68"/>
      <c r="L84" s="76" t="s">
        <v>19</v>
      </c>
      <c r="M84" s="77"/>
      <c r="N84" s="77"/>
      <c r="O84" s="77"/>
      <c r="P84" s="77"/>
      <c r="Q84" s="78">
        <v>1796</v>
      </c>
      <c r="R84" s="79"/>
      <c r="S84" s="60"/>
      <c r="T84" s="60"/>
      <c r="U84" s="68"/>
    </row>
    <row r="85" spans="1:21" s="2" customFormat="1" ht="4.9000000000000004" customHeight="1" x14ac:dyDescent="0.25">
      <c r="A85" s="5"/>
      <c r="H85" s="60"/>
      <c r="I85" s="60"/>
      <c r="J85" s="68"/>
      <c r="L85" s="5"/>
      <c r="S85" s="60"/>
      <c r="T85" s="60"/>
      <c r="U85" s="68"/>
    </row>
    <row r="86" spans="1:21" s="2" customFormat="1" ht="18.600000000000001" customHeight="1" x14ac:dyDescent="0.25">
      <c r="A86" s="76" t="s">
        <v>20</v>
      </c>
      <c r="B86" s="77"/>
      <c r="C86" s="77"/>
      <c r="D86" s="77"/>
      <c r="E86" s="77"/>
      <c r="F86" s="80">
        <f>F84*G82</f>
        <v>0</v>
      </c>
      <c r="G86" s="81"/>
      <c r="H86" s="60"/>
      <c r="I86" s="60"/>
      <c r="J86" s="68"/>
      <c r="L86" s="76" t="s">
        <v>20</v>
      </c>
      <c r="M86" s="77"/>
      <c r="N86" s="77"/>
      <c r="O86" s="77"/>
      <c r="P86" s="77"/>
      <c r="Q86" s="80">
        <f>Q84*R82</f>
        <v>0</v>
      </c>
      <c r="R86" s="81"/>
      <c r="S86" s="60"/>
      <c r="T86" s="60"/>
      <c r="U86" s="68"/>
    </row>
    <row r="87" spans="1:21" s="1" customFormat="1" ht="4.9000000000000004" customHeight="1" x14ac:dyDescent="0.3">
      <c r="A87" s="4"/>
      <c r="H87" s="60"/>
      <c r="I87" s="60"/>
      <c r="J87" s="68"/>
      <c r="L87" s="4"/>
      <c r="S87" s="60"/>
      <c r="T87" s="60"/>
      <c r="U87" s="68"/>
    </row>
    <row r="88" spans="1:21" s="1" customFormat="1" ht="11.1" customHeight="1" x14ac:dyDescent="0.3">
      <c r="A88" s="82"/>
      <c r="B88" s="83"/>
      <c r="C88" s="83"/>
      <c r="D88" s="83"/>
      <c r="E88" s="83"/>
      <c r="F88" s="83"/>
      <c r="G88" s="83"/>
      <c r="H88" s="83"/>
      <c r="I88" s="83"/>
      <c r="J88" s="83"/>
      <c r="L88" s="82"/>
      <c r="M88" s="83"/>
      <c r="N88" s="83"/>
      <c r="O88" s="83"/>
      <c r="P88" s="83"/>
      <c r="Q88" s="83"/>
      <c r="R88" s="83"/>
      <c r="S88" s="83"/>
      <c r="T88" s="83"/>
      <c r="U88" s="83"/>
    </row>
    <row r="89" spans="1:21" s="1" customFormat="1" ht="12.2" customHeight="1" x14ac:dyDescent="0.3"/>
    <row r="90" spans="1:21" s="2" customFormat="1" ht="24" customHeight="1" x14ac:dyDescent="0.25">
      <c r="A90" s="65" t="s">
        <v>5</v>
      </c>
      <c r="B90" s="65"/>
      <c r="C90" s="65"/>
      <c r="D90" s="65"/>
      <c r="E90" s="66" t="s">
        <v>212</v>
      </c>
      <c r="F90" s="66"/>
      <c r="G90" s="66"/>
      <c r="H90" s="67"/>
      <c r="I90" s="67"/>
      <c r="J90" s="67"/>
      <c r="L90" s="65" t="s">
        <v>5</v>
      </c>
      <c r="M90" s="65"/>
      <c r="N90" s="65"/>
      <c r="O90" s="65"/>
      <c r="P90" s="66" t="s">
        <v>213</v>
      </c>
      <c r="Q90" s="66"/>
      <c r="R90" s="66"/>
      <c r="S90" s="67"/>
      <c r="T90" s="67"/>
      <c r="U90" s="67"/>
    </row>
    <row r="91" spans="1:21" s="2" customFormat="1" ht="4.9000000000000004" customHeight="1" x14ac:dyDescent="0.25">
      <c r="A91" s="5"/>
      <c r="H91" s="60"/>
      <c r="I91" s="60"/>
      <c r="J91" s="68"/>
      <c r="L91" s="5"/>
      <c r="S91" s="60"/>
      <c r="T91" s="60"/>
      <c r="U91" s="68"/>
    </row>
    <row r="92" spans="1:21" s="2" customFormat="1" ht="18.600000000000001" customHeight="1" x14ac:dyDescent="0.25">
      <c r="A92" s="72" t="s">
        <v>8</v>
      </c>
      <c r="B92" s="72"/>
      <c r="C92" s="72"/>
      <c r="D92" s="72"/>
      <c r="E92" s="73" t="s">
        <v>31</v>
      </c>
      <c r="F92" s="73"/>
      <c r="G92" s="73"/>
      <c r="H92" s="60"/>
      <c r="I92" s="60"/>
      <c r="J92" s="68"/>
      <c r="L92" s="72" t="s">
        <v>8</v>
      </c>
      <c r="M92" s="72"/>
      <c r="N92" s="72"/>
      <c r="O92" s="72"/>
      <c r="P92" s="73" t="s">
        <v>40</v>
      </c>
      <c r="Q92" s="73"/>
      <c r="R92" s="73"/>
      <c r="S92" s="60"/>
      <c r="T92" s="60"/>
      <c r="U92" s="68"/>
    </row>
    <row r="93" spans="1:21" s="2" customFormat="1" ht="4.9000000000000004" customHeight="1" x14ac:dyDescent="0.25">
      <c r="A93" s="5"/>
      <c r="H93" s="60"/>
      <c r="I93" s="60"/>
      <c r="J93" s="68"/>
      <c r="L93" s="5"/>
      <c r="S93" s="60"/>
      <c r="T93" s="60"/>
      <c r="U93" s="68"/>
    </row>
    <row r="94" spans="1:21" s="2" customFormat="1" ht="18.600000000000001" customHeight="1" x14ac:dyDescent="0.25">
      <c r="A94" s="74" t="s">
        <v>11</v>
      </c>
      <c r="B94" s="75"/>
      <c r="C94" s="75"/>
      <c r="D94" s="73" t="s">
        <v>101</v>
      </c>
      <c r="E94" s="73"/>
      <c r="F94" s="73"/>
      <c r="G94" s="73"/>
      <c r="H94" s="60"/>
      <c r="I94" s="60"/>
      <c r="J94" s="68"/>
      <c r="L94" s="74" t="s">
        <v>11</v>
      </c>
      <c r="M94" s="75"/>
      <c r="N94" s="75"/>
      <c r="O94" s="73" t="s">
        <v>101</v>
      </c>
      <c r="P94" s="73"/>
      <c r="Q94" s="73"/>
      <c r="R94" s="73"/>
      <c r="S94" s="60"/>
      <c r="T94" s="60"/>
      <c r="U94" s="68"/>
    </row>
    <row r="95" spans="1:21" s="2" customFormat="1" ht="4.9000000000000004" customHeight="1" x14ac:dyDescent="0.25">
      <c r="A95" s="5"/>
      <c r="H95" s="60"/>
      <c r="I95" s="60"/>
      <c r="J95" s="68"/>
      <c r="L95" s="5"/>
      <c r="S95" s="60"/>
      <c r="T95" s="60"/>
      <c r="U95" s="68"/>
    </row>
    <row r="96" spans="1:21" s="2" customFormat="1" ht="18.600000000000001" customHeight="1" x14ac:dyDescent="0.25">
      <c r="A96" s="69" t="s">
        <v>214</v>
      </c>
      <c r="B96" s="70"/>
      <c r="C96" s="70"/>
      <c r="D96" s="70"/>
      <c r="E96" s="70"/>
      <c r="F96" s="70"/>
      <c r="G96" s="70"/>
      <c r="H96" s="60"/>
      <c r="I96" s="60"/>
      <c r="J96" s="68"/>
      <c r="L96" s="69" t="s">
        <v>215</v>
      </c>
      <c r="M96" s="70"/>
      <c r="N96" s="70"/>
      <c r="O96" s="70"/>
      <c r="P96" s="70"/>
      <c r="Q96" s="70"/>
      <c r="R96" s="70"/>
      <c r="S96" s="60"/>
      <c r="T96" s="60"/>
      <c r="U96" s="68"/>
    </row>
    <row r="97" spans="1:21" s="2" customFormat="1" ht="4.9000000000000004" customHeight="1" x14ac:dyDescent="0.25">
      <c r="A97" s="5"/>
      <c r="H97" s="60"/>
      <c r="I97" s="60"/>
      <c r="J97" s="68"/>
      <c r="L97" s="5"/>
      <c r="S97" s="60"/>
      <c r="T97" s="60"/>
      <c r="U97" s="68"/>
    </row>
    <row r="98" spans="1:21" s="2" customFormat="1" ht="18.600000000000001" customHeight="1" x14ac:dyDescent="0.25">
      <c r="A98" s="71" t="s">
        <v>16</v>
      </c>
      <c r="B98" s="71"/>
      <c r="C98" s="71"/>
      <c r="D98" s="71"/>
      <c r="E98" s="71"/>
      <c r="F98" s="71"/>
      <c r="G98" s="71"/>
      <c r="H98" s="60"/>
      <c r="I98" s="60"/>
      <c r="J98" s="68"/>
      <c r="L98" s="71" t="s">
        <v>16</v>
      </c>
      <c r="M98" s="71"/>
      <c r="N98" s="71"/>
      <c r="O98" s="71"/>
      <c r="P98" s="71"/>
      <c r="Q98" s="71"/>
      <c r="R98" s="71"/>
      <c r="S98" s="60"/>
      <c r="T98" s="60"/>
      <c r="U98" s="68"/>
    </row>
    <row r="99" spans="1:21" s="2" customFormat="1" ht="4.9000000000000004" customHeight="1" x14ac:dyDescent="0.25">
      <c r="A99" s="5"/>
      <c r="H99" s="60"/>
      <c r="I99" s="60"/>
      <c r="J99" s="68"/>
      <c r="L99" s="5"/>
      <c r="S99" s="60"/>
      <c r="T99" s="60"/>
      <c r="U99" s="68"/>
    </row>
    <row r="100" spans="1:21" s="2" customFormat="1" ht="18.600000000000001" customHeight="1" x14ac:dyDescent="0.25">
      <c r="A100" s="6">
        <v>84</v>
      </c>
      <c r="B100" s="6">
        <v>88</v>
      </c>
      <c r="C100" s="6">
        <v>92</v>
      </c>
      <c r="D100" s="6">
        <v>96</v>
      </c>
      <c r="E100" s="6">
        <v>100</v>
      </c>
      <c r="F100" s="7"/>
      <c r="G100" s="7" t="s">
        <v>17</v>
      </c>
      <c r="H100" s="60"/>
      <c r="I100" s="60"/>
      <c r="J100" s="68"/>
      <c r="L100" s="6">
        <v>84</v>
      </c>
      <c r="M100" s="6">
        <v>88</v>
      </c>
      <c r="N100" s="6">
        <v>92</v>
      </c>
      <c r="O100" s="6">
        <v>96</v>
      </c>
      <c r="P100" s="6">
        <v>100</v>
      </c>
      <c r="Q100" s="7"/>
      <c r="R100" s="7" t="s">
        <v>17</v>
      </c>
      <c r="S100" s="60"/>
      <c r="T100" s="60"/>
      <c r="U100" s="68"/>
    </row>
    <row r="101" spans="1:21" s="2" customFormat="1" ht="18.600000000000001" customHeight="1" x14ac:dyDescent="0.25">
      <c r="A101" s="12"/>
      <c r="B101" s="9">
        <v>1</v>
      </c>
      <c r="C101" s="10"/>
      <c r="D101" s="10"/>
      <c r="E101" s="10"/>
      <c r="F101" s="10"/>
      <c r="G101" s="10" t="s">
        <v>18</v>
      </c>
      <c r="H101" s="60"/>
      <c r="I101" s="60"/>
      <c r="J101" s="68"/>
      <c r="L101" s="8">
        <v>16</v>
      </c>
      <c r="M101" s="9">
        <v>6</v>
      </c>
      <c r="N101" s="9">
        <v>4</v>
      </c>
      <c r="O101" s="9">
        <v>5</v>
      </c>
      <c r="P101" s="10"/>
      <c r="Q101" s="10"/>
      <c r="R101" s="10" t="s">
        <v>18</v>
      </c>
      <c r="S101" s="60"/>
      <c r="T101" s="60"/>
      <c r="U101" s="68"/>
    </row>
    <row r="102" spans="1:21" s="2" customFormat="1" ht="18.600000000000001" customHeight="1" x14ac:dyDescent="0.25">
      <c r="A102" s="3"/>
      <c r="B102" s="3"/>
      <c r="C102" s="3"/>
      <c r="D102" s="3"/>
      <c r="E102" s="3"/>
      <c r="F102" s="11"/>
      <c r="G102" s="7">
        <f>SUM(A102:F102)</f>
        <v>0</v>
      </c>
      <c r="H102" s="60"/>
      <c r="I102" s="60"/>
      <c r="J102" s="68"/>
      <c r="L102" s="3"/>
      <c r="M102" s="3"/>
      <c r="N102" s="3"/>
      <c r="O102" s="3"/>
      <c r="P102" s="3"/>
      <c r="Q102" s="11"/>
      <c r="R102" s="7">
        <f>SUM(L102:Q102)</f>
        <v>0</v>
      </c>
      <c r="S102" s="60"/>
      <c r="T102" s="60"/>
      <c r="U102" s="68"/>
    </row>
    <row r="103" spans="1:21" s="2" customFormat="1" ht="4.9000000000000004" customHeight="1" x14ac:dyDescent="0.25">
      <c r="A103" s="5"/>
      <c r="H103" s="60"/>
      <c r="I103" s="60"/>
      <c r="J103" s="68"/>
      <c r="L103" s="5"/>
      <c r="S103" s="60"/>
      <c r="T103" s="60"/>
      <c r="U103" s="68"/>
    </row>
    <row r="104" spans="1:21" s="2" customFormat="1" ht="18.600000000000001" customHeight="1" x14ac:dyDescent="0.25">
      <c r="A104" s="76" t="s">
        <v>19</v>
      </c>
      <c r="B104" s="77"/>
      <c r="C104" s="77"/>
      <c r="D104" s="77"/>
      <c r="E104" s="77"/>
      <c r="F104" s="78">
        <v>3776</v>
      </c>
      <c r="G104" s="79"/>
      <c r="H104" s="60"/>
      <c r="I104" s="60"/>
      <c r="J104" s="68"/>
      <c r="L104" s="76" t="s">
        <v>19</v>
      </c>
      <c r="M104" s="77"/>
      <c r="N104" s="77"/>
      <c r="O104" s="77"/>
      <c r="P104" s="77"/>
      <c r="Q104" s="78">
        <v>1571</v>
      </c>
      <c r="R104" s="79"/>
      <c r="S104" s="60"/>
      <c r="T104" s="60"/>
      <c r="U104" s="68"/>
    </row>
    <row r="105" spans="1:21" s="2" customFormat="1" ht="4.9000000000000004" customHeight="1" x14ac:dyDescent="0.25">
      <c r="A105" s="5"/>
      <c r="H105" s="60"/>
      <c r="I105" s="60"/>
      <c r="J105" s="68"/>
      <c r="L105" s="5"/>
      <c r="S105" s="60"/>
      <c r="T105" s="60"/>
      <c r="U105" s="68"/>
    </row>
    <row r="106" spans="1:21" s="2" customFormat="1" ht="18.600000000000001" customHeight="1" x14ac:dyDescent="0.25">
      <c r="A106" s="76" t="s">
        <v>20</v>
      </c>
      <c r="B106" s="77"/>
      <c r="C106" s="77"/>
      <c r="D106" s="77"/>
      <c r="E106" s="77"/>
      <c r="F106" s="80">
        <f>F104*G102</f>
        <v>0</v>
      </c>
      <c r="G106" s="81"/>
      <c r="H106" s="60"/>
      <c r="I106" s="60"/>
      <c r="J106" s="68"/>
      <c r="L106" s="76" t="s">
        <v>20</v>
      </c>
      <c r="M106" s="77"/>
      <c r="N106" s="77"/>
      <c r="O106" s="77"/>
      <c r="P106" s="77"/>
      <c r="Q106" s="80">
        <f>Q104*R102</f>
        <v>0</v>
      </c>
      <c r="R106" s="81"/>
      <c r="S106" s="60"/>
      <c r="T106" s="60"/>
      <c r="U106" s="68"/>
    </row>
    <row r="107" spans="1:21" s="1" customFormat="1" ht="4.9000000000000004" customHeight="1" x14ac:dyDescent="0.3">
      <c r="A107" s="4"/>
      <c r="H107" s="60"/>
      <c r="I107" s="60"/>
      <c r="J107" s="68"/>
      <c r="L107" s="4"/>
      <c r="S107" s="60"/>
      <c r="T107" s="60"/>
      <c r="U107" s="68"/>
    </row>
    <row r="108" spans="1:21" s="1" customFormat="1" ht="11.1" customHeight="1" x14ac:dyDescent="0.3">
      <c r="A108" s="82"/>
      <c r="B108" s="83"/>
      <c r="C108" s="83"/>
      <c r="D108" s="83"/>
      <c r="E108" s="83"/>
      <c r="F108" s="83"/>
      <c r="G108" s="83"/>
      <c r="H108" s="83"/>
      <c r="I108" s="83"/>
      <c r="J108" s="83"/>
      <c r="L108" s="82"/>
      <c r="M108" s="83"/>
      <c r="N108" s="83"/>
      <c r="O108" s="83"/>
      <c r="P108" s="83"/>
      <c r="Q108" s="83"/>
      <c r="R108" s="83"/>
      <c r="S108" s="83"/>
      <c r="T108" s="83"/>
      <c r="U108" s="83"/>
    </row>
    <row r="109" spans="1:21" s="1" customFormat="1" ht="12.2" customHeight="1" x14ac:dyDescent="0.3"/>
    <row r="110" spans="1:21" s="2" customFormat="1" ht="24" customHeight="1" x14ac:dyDescent="0.25">
      <c r="A110" s="65" t="s">
        <v>5</v>
      </c>
      <c r="B110" s="65"/>
      <c r="C110" s="65"/>
      <c r="D110" s="65"/>
      <c r="E110" s="66" t="s">
        <v>216</v>
      </c>
      <c r="F110" s="66"/>
      <c r="G110" s="66"/>
      <c r="H110" s="67"/>
      <c r="I110" s="67"/>
      <c r="J110" s="67"/>
      <c r="L110" s="65" t="s">
        <v>5</v>
      </c>
      <c r="M110" s="65"/>
      <c r="N110" s="65"/>
      <c r="O110" s="65"/>
      <c r="P110" s="66" t="s">
        <v>217</v>
      </c>
      <c r="Q110" s="66"/>
      <c r="R110" s="66"/>
      <c r="S110" s="67"/>
      <c r="T110" s="67"/>
      <c r="U110" s="67"/>
    </row>
    <row r="111" spans="1:21" s="2" customFormat="1" ht="4.9000000000000004" customHeight="1" x14ac:dyDescent="0.25">
      <c r="A111" s="5"/>
      <c r="H111" s="60"/>
      <c r="I111" s="60"/>
      <c r="J111" s="68"/>
      <c r="L111" s="5"/>
      <c r="S111" s="60"/>
      <c r="T111" s="60"/>
      <c r="U111" s="68"/>
    </row>
    <row r="112" spans="1:21" s="2" customFormat="1" ht="18.600000000000001" customHeight="1" x14ac:dyDescent="0.25">
      <c r="A112" s="72" t="s">
        <v>8</v>
      </c>
      <c r="B112" s="72"/>
      <c r="C112" s="72"/>
      <c r="D112" s="72"/>
      <c r="E112" s="73" t="s">
        <v>47</v>
      </c>
      <c r="F112" s="73"/>
      <c r="G112" s="73"/>
      <c r="H112" s="60"/>
      <c r="I112" s="60"/>
      <c r="J112" s="68"/>
      <c r="L112" s="72" t="s">
        <v>8</v>
      </c>
      <c r="M112" s="72"/>
      <c r="N112" s="72"/>
      <c r="O112" s="72"/>
      <c r="P112" s="73" t="s">
        <v>47</v>
      </c>
      <c r="Q112" s="73"/>
      <c r="R112" s="73"/>
      <c r="S112" s="60"/>
      <c r="T112" s="60"/>
      <c r="U112" s="68"/>
    </row>
    <row r="113" spans="1:21" s="2" customFormat="1" ht="4.9000000000000004" customHeight="1" x14ac:dyDescent="0.25">
      <c r="A113" s="5"/>
      <c r="H113" s="60"/>
      <c r="I113" s="60"/>
      <c r="J113" s="68"/>
      <c r="L113" s="5"/>
      <c r="S113" s="60"/>
      <c r="T113" s="60"/>
      <c r="U113" s="68"/>
    </row>
    <row r="114" spans="1:21" s="2" customFormat="1" ht="18.600000000000001" customHeight="1" x14ac:dyDescent="0.25">
      <c r="A114" s="74" t="s">
        <v>11</v>
      </c>
      <c r="B114" s="75"/>
      <c r="C114" s="75"/>
      <c r="D114" s="73" t="s">
        <v>202</v>
      </c>
      <c r="E114" s="73"/>
      <c r="F114" s="73"/>
      <c r="G114" s="73"/>
      <c r="H114" s="60"/>
      <c r="I114" s="60"/>
      <c r="J114" s="68"/>
      <c r="L114" s="74" t="s">
        <v>11</v>
      </c>
      <c r="M114" s="75"/>
      <c r="N114" s="75"/>
      <c r="O114" s="73" t="s">
        <v>101</v>
      </c>
      <c r="P114" s="73"/>
      <c r="Q114" s="73"/>
      <c r="R114" s="73"/>
      <c r="S114" s="60"/>
      <c r="T114" s="60"/>
      <c r="U114" s="68"/>
    </row>
    <row r="115" spans="1:21" s="2" customFormat="1" ht="4.9000000000000004" customHeight="1" x14ac:dyDescent="0.25">
      <c r="A115" s="5"/>
      <c r="H115" s="60"/>
      <c r="I115" s="60"/>
      <c r="J115" s="68"/>
      <c r="L115" s="5"/>
      <c r="S115" s="60"/>
      <c r="T115" s="60"/>
      <c r="U115" s="68"/>
    </row>
    <row r="116" spans="1:21" s="2" customFormat="1" ht="18.600000000000001" customHeight="1" x14ac:dyDescent="0.25">
      <c r="A116" s="69" t="s">
        <v>215</v>
      </c>
      <c r="B116" s="70"/>
      <c r="C116" s="70"/>
      <c r="D116" s="70"/>
      <c r="E116" s="70"/>
      <c r="F116" s="70"/>
      <c r="G116" s="70"/>
      <c r="H116" s="60"/>
      <c r="I116" s="60"/>
      <c r="J116" s="68"/>
      <c r="L116" s="69" t="s">
        <v>215</v>
      </c>
      <c r="M116" s="70"/>
      <c r="N116" s="70"/>
      <c r="O116" s="70"/>
      <c r="P116" s="70"/>
      <c r="Q116" s="70"/>
      <c r="R116" s="70"/>
      <c r="S116" s="60"/>
      <c r="T116" s="60"/>
      <c r="U116" s="68"/>
    </row>
    <row r="117" spans="1:21" s="2" customFormat="1" ht="4.9000000000000004" customHeight="1" x14ac:dyDescent="0.25">
      <c r="A117" s="5"/>
      <c r="H117" s="60"/>
      <c r="I117" s="60"/>
      <c r="J117" s="68"/>
      <c r="L117" s="5"/>
      <c r="S117" s="60"/>
      <c r="T117" s="60"/>
      <c r="U117" s="68"/>
    </row>
    <row r="118" spans="1:21" s="2" customFormat="1" ht="18.600000000000001" customHeight="1" x14ac:dyDescent="0.25">
      <c r="A118" s="71" t="s">
        <v>16</v>
      </c>
      <c r="B118" s="71"/>
      <c r="C118" s="71"/>
      <c r="D118" s="71"/>
      <c r="E118" s="71"/>
      <c r="F118" s="71"/>
      <c r="G118" s="71"/>
      <c r="H118" s="60"/>
      <c r="I118" s="60"/>
      <c r="J118" s="68"/>
      <c r="L118" s="71" t="s">
        <v>16</v>
      </c>
      <c r="M118" s="71"/>
      <c r="N118" s="71"/>
      <c r="O118" s="71"/>
      <c r="P118" s="71"/>
      <c r="Q118" s="71"/>
      <c r="R118" s="71"/>
      <c r="S118" s="60"/>
      <c r="T118" s="60"/>
      <c r="U118" s="68"/>
    </row>
    <row r="119" spans="1:21" s="2" customFormat="1" ht="4.9000000000000004" customHeight="1" x14ac:dyDescent="0.25">
      <c r="A119" s="5"/>
      <c r="H119" s="60"/>
      <c r="I119" s="60"/>
      <c r="J119" s="68"/>
      <c r="L119" s="5"/>
      <c r="S119" s="60"/>
      <c r="T119" s="60"/>
      <c r="U119" s="68"/>
    </row>
    <row r="120" spans="1:21" s="2" customFormat="1" ht="18.600000000000001" customHeight="1" x14ac:dyDescent="0.25">
      <c r="A120" s="6">
        <v>84</v>
      </c>
      <c r="B120" s="6">
        <v>88</v>
      </c>
      <c r="C120" s="6">
        <v>92</v>
      </c>
      <c r="D120" s="6">
        <v>96</v>
      </c>
      <c r="E120" s="6">
        <v>100</v>
      </c>
      <c r="F120" s="7"/>
      <c r="G120" s="7" t="s">
        <v>17</v>
      </c>
      <c r="H120" s="60"/>
      <c r="I120" s="60"/>
      <c r="J120" s="68"/>
      <c r="L120" s="6">
        <v>84</v>
      </c>
      <c r="M120" s="6">
        <v>88</v>
      </c>
      <c r="N120" s="6">
        <v>92</v>
      </c>
      <c r="O120" s="6">
        <v>96</v>
      </c>
      <c r="P120" s="6">
        <v>100</v>
      </c>
      <c r="Q120" s="7"/>
      <c r="R120" s="7" t="s">
        <v>17</v>
      </c>
      <c r="S120" s="60"/>
      <c r="T120" s="60"/>
      <c r="U120" s="68"/>
    </row>
    <row r="121" spans="1:21" s="2" customFormat="1" ht="18.600000000000001" customHeight="1" x14ac:dyDescent="0.25">
      <c r="A121" s="12"/>
      <c r="B121" s="10"/>
      <c r="C121" s="10"/>
      <c r="D121" s="9">
        <v>6</v>
      </c>
      <c r="E121" s="10"/>
      <c r="F121" s="10"/>
      <c r="G121" s="10" t="s">
        <v>18</v>
      </c>
      <c r="H121" s="60"/>
      <c r="I121" s="60"/>
      <c r="J121" s="68"/>
      <c r="L121" s="12"/>
      <c r="M121" s="10"/>
      <c r="N121" s="10"/>
      <c r="O121" s="9">
        <v>9</v>
      </c>
      <c r="P121" s="9">
        <v>4</v>
      </c>
      <c r="Q121" s="10"/>
      <c r="R121" s="10" t="s">
        <v>18</v>
      </c>
      <c r="S121" s="60"/>
      <c r="T121" s="60"/>
      <c r="U121" s="68"/>
    </row>
    <row r="122" spans="1:21" s="2" customFormat="1" ht="18.600000000000001" customHeight="1" x14ac:dyDescent="0.25">
      <c r="A122" s="3"/>
      <c r="B122" s="3"/>
      <c r="C122" s="3"/>
      <c r="D122" s="3"/>
      <c r="E122" s="3"/>
      <c r="F122" s="11"/>
      <c r="G122" s="7">
        <f>SUM(A122:F122)</f>
        <v>0</v>
      </c>
      <c r="H122" s="60"/>
      <c r="I122" s="60"/>
      <c r="J122" s="68"/>
      <c r="L122" s="3"/>
      <c r="M122" s="3"/>
      <c r="N122" s="3"/>
      <c r="O122" s="3"/>
      <c r="P122" s="3"/>
      <c r="Q122" s="11"/>
      <c r="R122" s="7">
        <f>SUM(L122:Q122)</f>
        <v>0</v>
      </c>
      <c r="S122" s="60"/>
      <c r="T122" s="60"/>
      <c r="U122" s="68"/>
    </row>
    <row r="123" spans="1:21" s="2" customFormat="1" ht="4.9000000000000004" customHeight="1" x14ac:dyDescent="0.25">
      <c r="A123" s="5"/>
      <c r="H123" s="60"/>
      <c r="I123" s="60"/>
      <c r="J123" s="68"/>
      <c r="L123" s="5"/>
      <c r="S123" s="60"/>
      <c r="T123" s="60"/>
      <c r="U123" s="68"/>
    </row>
    <row r="124" spans="1:21" s="2" customFormat="1" ht="18.600000000000001" customHeight="1" x14ac:dyDescent="0.25">
      <c r="A124" s="76" t="s">
        <v>19</v>
      </c>
      <c r="B124" s="77"/>
      <c r="C124" s="77"/>
      <c r="D124" s="77"/>
      <c r="E124" s="77"/>
      <c r="F124" s="78">
        <v>2111</v>
      </c>
      <c r="G124" s="79"/>
      <c r="H124" s="60"/>
      <c r="I124" s="60"/>
      <c r="J124" s="68"/>
      <c r="L124" s="76" t="s">
        <v>19</v>
      </c>
      <c r="M124" s="77"/>
      <c r="N124" s="77"/>
      <c r="O124" s="77"/>
      <c r="P124" s="77"/>
      <c r="Q124" s="78">
        <v>1661</v>
      </c>
      <c r="R124" s="79"/>
      <c r="S124" s="60"/>
      <c r="T124" s="60"/>
      <c r="U124" s="68"/>
    </row>
    <row r="125" spans="1:21" s="2" customFormat="1" ht="4.9000000000000004" customHeight="1" x14ac:dyDescent="0.25">
      <c r="A125" s="5"/>
      <c r="H125" s="60"/>
      <c r="I125" s="60"/>
      <c r="J125" s="68"/>
      <c r="L125" s="5"/>
      <c r="S125" s="60"/>
      <c r="T125" s="60"/>
      <c r="U125" s="68"/>
    </row>
    <row r="126" spans="1:21" s="2" customFormat="1" ht="18.600000000000001" customHeight="1" x14ac:dyDescent="0.25">
      <c r="A126" s="76" t="s">
        <v>20</v>
      </c>
      <c r="B126" s="77"/>
      <c r="C126" s="77"/>
      <c r="D126" s="77"/>
      <c r="E126" s="77"/>
      <c r="F126" s="80">
        <f>F124*G122</f>
        <v>0</v>
      </c>
      <c r="G126" s="81"/>
      <c r="H126" s="60"/>
      <c r="I126" s="60"/>
      <c r="J126" s="68"/>
      <c r="L126" s="76" t="s">
        <v>20</v>
      </c>
      <c r="M126" s="77"/>
      <c r="N126" s="77"/>
      <c r="O126" s="77"/>
      <c r="P126" s="77"/>
      <c r="Q126" s="80">
        <f>Q124*R122</f>
        <v>0</v>
      </c>
      <c r="R126" s="81"/>
      <c r="S126" s="60"/>
      <c r="T126" s="60"/>
      <c r="U126" s="68"/>
    </row>
    <row r="127" spans="1:21" s="1" customFormat="1" ht="4.9000000000000004" customHeight="1" x14ac:dyDescent="0.3">
      <c r="A127" s="4"/>
      <c r="H127" s="60"/>
      <c r="I127" s="60"/>
      <c r="J127" s="68"/>
      <c r="L127" s="4"/>
      <c r="S127" s="60"/>
      <c r="T127" s="60"/>
      <c r="U127" s="68"/>
    </row>
    <row r="128" spans="1:21" s="1" customFormat="1" ht="11.1" customHeight="1" x14ac:dyDescent="0.3">
      <c r="A128" s="82"/>
      <c r="B128" s="83"/>
      <c r="C128" s="83"/>
      <c r="D128" s="83"/>
      <c r="E128" s="83"/>
      <c r="F128" s="83"/>
      <c r="G128" s="83"/>
      <c r="H128" s="83"/>
      <c r="I128" s="83"/>
      <c r="J128" s="83"/>
      <c r="L128" s="82"/>
      <c r="M128" s="83"/>
      <c r="N128" s="83"/>
      <c r="O128" s="83"/>
      <c r="P128" s="83"/>
      <c r="Q128" s="83"/>
      <c r="R128" s="83"/>
      <c r="S128" s="83"/>
      <c r="T128" s="83"/>
      <c r="U128" s="83"/>
    </row>
    <row r="129" s="1" customFormat="1" ht="12.2" customHeight="1" x14ac:dyDescent="0.3"/>
  </sheetData>
  <sheetProtection password="CF5A" sheet="1" objects="1" scenarios="1" sort="0" autoFilter="0"/>
  <mergeCells count="178">
    <mergeCell ref="A126:E126"/>
    <mergeCell ref="F126:G126"/>
    <mergeCell ref="L126:P126"/>
    <mergeCell ref="Q126:R126"/>
    <mergeCell ref="A128:J128"/>
    <mergeCell ref="L128:U128"/>
    <mergeCell ref="A118:G118"/>
    <mergeCell ref="L118:R118"/>
    <mergeCell ref="A124:E124"/>
    <mergeCell ref="F124:G124"/>
    <mergeCell ref="L124:P124"/>
    <mergeCell ref="Q124:R124"/>
    <mergeCell ref="A114:C114"/>
    <mergeCell ref="D114:G114"/>
    <mergeCell ref="L114:N114"/>
    <mergeCell ref="O114:R114"/>
    <mergeCell ref="A116:G116"/>
    <mergeCell ref="L116:R116"/>
    <mergeCell ref="A110:D110"/>
    <mergeCell ref="E110:G110"/>
    <mergeCell ref="H110:J127"/>
    <mergeCell ref="L110:O110"/>
    <mergeCell ref="P110:R110"/>
    <mergeCell ref="S110:U127"/>
    <mergeCell ref="A112:D112"/>
    <mergeCell ref="E112:G112"/>
    <mergeCell ref="L112:O112"/>
    <mergeCell ref="P112:R112"/>
    <mergeCell ref="A106:E106"/>
    <mergeCell ref="F106:G106"/>
    <mergeCell ref="L106:P106"/>
    <mergeCell ref="Q106:R106"/>
    <mergeCell ref="A108:J108"/>
    <mergeCell ref="L108:U108"/>
    <mergeCell ref="A98:G98"/>
    <mergeCell ref="L98:R98"/>
    <mergeCell ref="A104:E104"/>
    <mergeCell ref="F104:G104"/>
    <mergeCell ref="L104:P104"/>
    <mergeCell ref="Q104:R104"/>
    <mergeCell ref="A94:C94"/>
    <mergeCell ref="D94:G94"/>
    <mergeCell ref="L94:N94"/>
    <mergeCell ref="O94:R94"/>
    <mergeCell ref="A96:G96"/>
    <mergeCell ref="L96:R96"/>
    <mergeCell ref="A90:D90"/>
    <mergeCell ref="E90:G90"/>
    <mergeCell ref="H90:J107"/>
    <mergeCell ref="L90:O90"/>
    <mergeCell ref="P90:R90"/>
    <mergeCell ref="S90:U107"/>
    <mergeCell ref="A92:D92"/>
    <mergeCell ref="E92:G92"/>
    <mergeCell ref="L92:O92"/>
    <mergeCell ref="P92:R92"/>
    <mergeCell ref="A86:E86"/>
    <mergeCell ref="F86:G86"/>
    <mergeCell ref="L86:P86"/>
    <mergeCell ref="Q86:R86"/>
    <mergeCell ref="A88:J88"/>
    <mergeCell ref="L88:U88"/>
    <mergeCell ref="A78:G78"/>
    <mergeCell ref="L78:R78"/>
    <mergeCell ref="A84:E84"/>
    <mergeCell ref="F84:G84"/>
    <mergeCell ref="L84:P84"/>
    <mergeCell ref="Q84:R84"/>
    <mergeCell ref="A74:C74"/>
    <mergeCell ref="D74:G74"/>
    <mergeCell ref="L74:N74"/>
    <mergeCell ref="O74:R74"/>
    <mergeCell ref="A76:G76"/>
    <mergeCell ref="L76:R76"/>
    <mergeCell ref="A70:D70"/>
    <mergeCell ref="E70:G70"/>
    <mergeCell ref="H70:J87"/>
    <mergeCell ref="L70:O70"/>
    <mergeCell ref="P70:R70"/>
    <mergeCell ref="S70:U87"/>
    <mergeCell ref="A72:D72"/>
    <mergeCell ref="E72:G72"/>
    <mergeCell ref="L72:O72"/>
    <mergeCell ref="P72:R72"/>
    <mergeCell ref="A66:E66"/>
    <mergeCell ref="F66:G66"/>
    <mergeCell ref="L66:P66"/>
    <mergeCell ref="Q66:R66"/>
    <mergeCell ref="A68:J68"/>
    <mergeCell ref="L68:U68"/>
    <mergeCell ref="A58:G58"/>
    <mergeCell ref="L58:R58"/>
    <mergeCell ref="A64:E64"/>
    <mergeCell ref="F64:G64"/>
    <mergeCell ref="L64:P64"/>
    <mergeCell ref="Q64:R64"/>
    <mergeCell ref="A54:C54"/>
    <mergeCell ref="D54:G54"/>
    <mergeCell ref="L54:N54"/>
    <mergeCell ref="O54:R54"/>
    <mergeCell ref="A56:G56"/>
    <mergeCell ref="L56:R56"/>
    <mergeCell ref="A50:D50"/>
    <mergeCell ref="E50:G50"/>
    <mergeCell ref="H50:J67"/>
    <mergeCell ref="L50:O50"/>
    <mergeCell ref="P50:R50"/>
    <mergeCell ref="S50:U67"/>
    <mergeCell ref="A52:D52"/>
    <mergeCell ref="E52:G52"/>
    <mergeCell ref="L52:O52"/>
    <mergeCell ref="P52:R52"/>
    <mergeCell ref="A46:E46"/>
    <mergeCell ref="F46:G46"/>
    <mergeCell ref="L46:P46"/>
    <mergeCell ref="Q46:R46"/>
    <mergeCell ref="A48:J48"/>
    <mergeCell ref="L48:U48"/>
    <mergeCell ref="A36:G36"/>
    <mergeCell ref="L36:R36"/>
    <mergeCell ref="A38:G38"/>
    <mergeCell ref="L38:R38"/>
    <mergeCell ref="A44:E44"/>
    <mergeCell ref="F44:G44"/>
    <mergeCell ref="L44:P44"/>
    <mergeCell ref="Q44:R44"/>
    <mergeCell ref="A32:D32"/>
    <mergeCell ref="E32:G32"/>
    <mergeCell ref="L32:O32"/>
    <mergeCell ref="P32:R32"/>
    <mergeCell ref="A34:C34"/>
    <mergeCell ref="D34:G34"/>
    <mergeCell ref="L34:N34"/>
    <mergeCell ref="O34:R34"/>
    <mergeCell ref="L26:P26"/>
    <mergeCell ref="Q26:R26"/>
    <mergeCell ref="A28:J28"/>
    <mergeCell ref="L28:U28"/>
    <mergeCell ref="A30:D30"/>
    <mergeCell ref="E30:G30"/>
    <mergeCell ref="H30:J47"/>
    <mergeCell ref="L30:O30"/>
    <mergeCell ref="P30:R30"/>
    <mergeCell ref="S30:U47"/>
    <mergeCell ref="O14:R14"/>
    <mergeCell ref="A16:G16"/>
    <mergeCell ref="L16:R16"/>
    <mergeCell ref="A18:G18"/>
    <mergeCell ref="L18:R18"/>
    <mergeCell ref="A24:E24"/>
    <mergeCell ref="F24:G24"/>
    <mergeCell ref="L24:P24"/>
    <mergeCell ref="Q24:R24"/>
    <mergeCell ref="L10:O10"/>
    <mergeCell ref="P10:R10"/>
    <mergeCell ref="S10:U27"/>
    <mergeCell ref="A12:D12"/>
    <mergeCell ref="E12:G12"/>
    <mergeCell ref="L12:O12"/>
    <mergeCell ref="P12:R12"/>
    <mergeCell ref="A14:C14"/>
    <mergeCell ref="D14:G14"/>
    <mergeCell ref="L14:N14"/>
    <mergeCell ref="C6:F6"/>
    <mergeCell ref="G6:I6"/>
    <mergeCell ref="C8:F8"/>
    <mergeCell ref="G8:I8"/>
    <mergeCell ref="A10:D10"/>
    <mergeCell ref="E10:G10"/>
    <mergeCell ref="H10:J27"/>
    <mergeCell ref="A26:E26"/>
    <mergeCell ref="F26:G26"/>
    <mergeCell ref="C2:F2"/>
    <mergeCell ref="G2:I2"/>
    <mergeCell ref="R2:U2"/>
    <mergeCell ref="C4:F4"/>
    <mergeCell ref="G4:I4"/>
    <mergeCell ref="R4:U4"/>
  </mergeCells>
  <dataValidations count="2">
    <dataValidation type="decimal" allowBlank="1" showInputMessage="1" showErrorMessage="1" promptTitle="Внимание!" prompt="ФИО вводится на листе с первой капсулой" sqref="G2:I2">
      <formula1>0</formula1>
      <formula2>0</formula2>
    </dataValidation>
    <dataValidation type="decimal" allowBlank="1" showInputMessage="1" showErrorMessage="1" promptTitle="Внимание!" prompt="Город вводится на листе с первой капсулой" sqref="G4:I4">
      <formula1>0</formula1>
      <formula2>0</formula2>
    </dataValidation>
  </dataValidations>
  <pageMargins left="0.7" right="0.7" top="0" bottom="0" header="0.3" footer="0.3"/>
  <pageSetup paperSize="9" scale="85" orientation="landscape" r:id="rId1"/>
  <rowBreaks count="2" manualBreakCount="2">
    <brk id="46" max="16383" man="1"/>
    <brk id="106" max="16383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16</vt:i4>
      </vt:variant>
    </vt:vector>
  </HeadingPairs>
  <TitlesOfParts>
    <vt:vector size="16" baseType="lpstr">
      <vt:lpstr>Итоговый лист</vt:lpstr>
      <vt:lpstr>Elis FLASH В22</vt:lpstr>
      <vt:lpstr>Elis ВА ELIS ВЕСНА 2022</vt:lpstr>
      <vt:lpstr>Elis SHADES OF LIGHT 1</vt:lpstr>
      <vt:lpstr>Elis SHADES OF LIGHT 2</vt:lpstr>
      <vt:lpstr>Elis SHADES OF LIGHT 3</vt:lpstr>
      <vt:lpstr>Elis She is the BOSS 1</vt:lpstr>
      <vt:lpstr>Elis She is the BOSS 2</vt:lpstr>
      <vt:lpstr>Elis ADORE ME 1</vt:lpstr>
      <vt:lpstr>Elis ADORE ME 2</vt:lpstr>
      <vt:lpstr>Lalis ВА LALIS ВЕСНА 2022</vt:lpstr>
      <vt:lpstr>Lalis SHADES OF LIGHT 4</vt:lpstr>
      <vt:lpstr>Lalis SHADES OF LIGHT 5</vt:lpstr>
      <vt:lpstr>Lalis She is the BOSS 3</vt:lpstr>
      <vt:lpstr>Lalis ADORE ME 3</vt:lpstr>
      <vt:lpstr>Lalis BE YOURSELF 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КБ ОПМ Исакова Валерия</dc:creator>
  <cp:lastModifiedBy>Galina_-_-_-_0@outlook.com</cp:lastModifiedBy>
  <dcterms:created xsi:type="dcterms:W3CDTF">2023-02-15T15:47:00Z</dcterms:created>
  <dcterms:modified xsi:type="dcterms:W3CDTF">2023-02-16T19:46:18Z</dcterms:modified>
</cp:coreProperties>
</file>